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1" documentId="11_451715D63E7097332206F02EE16C3B90DA6554CE" xr6:coauthVersionLast="47" xr6:coauthVersionMax="47" xr10:uidLastSave="{CE11E93E-FB96-4D53-B1EF-B274C40AAD03}"/>
  <bookViews>
    <workbookView xWindow="-120" yWindow="-120" windowWidth="29040" windowHeight="15840" activeTab="3" xr2:uid="{00000000-000D-0000-FFFF-FFFF00000000}"/>
  </bookViews>
  <sheets>
    <sheet name="TRAD" sheetId="7" r:id="rId1"/>
    <sheet name="Régimes" sheetId="10" r:id="rId2"/>
    <sheet name="Mouliné" sheetId="9" r:id="rId3"/>
    <sheet name="Petits Plats d'Amandine" sheetId="13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'Petits Plats d''Amandine'!$A$1:$H$41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3" l="1"/>
  <c r="B8" i="13"/>
  <c r="C8" i="13"/>
  <c r="D8" i="13"/>
  <c r="E8" i="13"/>
  <c r="F8" i="13"/>
  <c r="G8" i="13"/>
  <c r="H8" i="13"/>
  <c r="B9" i="13"/>
  <c r="C9" i="13"/>
  <c r="D9" i="13"/>
  <c r="E9" i="13"/>
  <c r="F9" i="13"/>
  <c r="G9" i="13"/>
  <c r="H9" i="13"/>
  <c r="B10" i="13"/>
  <c r="C10" i="13"/>
  <c r="D10" i="13"/>
  <c r="E10" i="13"/>
  <c r="F10" i="13"/>
  <c r="G10" i="13"/>
  <c r="H10" i="13"/>
  <c r="B11" i="13"/>
  <c r="C11" i="13"/>
  <c r="D11" i="13"/>
  <c r="E11" i="13"/>
  <c r="F11" i="13"/>
  <c r="G11" i="13"/>
  <c r="H11" i="13"/>
  <c r="G29" i="13"/>
  <c r="B36" i="13"/>
  <c r="C36" i="13"/>
  <c r="D36" i="13"/>
  <c r="E36" i="13"/>
  <c r="F36" i="13"/>
  <c r="G36" i="13"/>
  <c r="H36" i="13"/>
  <c r="B37" i="13"/>
  <c r="C37" i="13"/>
  <c r="D37" i="13"/>
  <c r="E37" i="13"/>
  <c r="F37" i="13"/>
  <c r="G37" i="13"/>
  <c r="H37" i="13"/>
  <c r="B38" i="13"/>
  <c r="C38" i="13"/>
  <c r="D38" i="13"/>
  <c r="E38" i="13"/>
  <c r="F38" i="13"/>
  <c r="G38" i="13"/>
  <c r="H38" i="13"/>
  <c r="B39" i="13"/>
  <c r="C39" i="13"/>
  <c r="D39" i="13"/>
  <c r="E39" i="13"/>
  <c r="F39" i="13"/>
  <c r="G39" i="13"/>
  <c r="H39" i="13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6" i="7"/>
  <c r="M86" i="7"/>
  <c r="K86" i="7"/>
  <c r="I86" i="7"/>
  <c r="G86" i="7"/>
  <c r="E86" i="7"/>
  <c r="C86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1" i="7"/>
  <c r="M81" i="7"/>
  <c r="K81" i="7"/>
  <c r="I81" i="7"/>
  <c r="G81" i="7"/>
  <c r="E81" i="7"/>
  <c r="C81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6" i="7"/>
  <c r="M76" i="7"/>
  <c r="K76" i="7"/>
  <c r="I76" i="7"/>
  <c r="G76" i="7"/>
  <c r="E76" i="7"/>
  <c r="C76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1" i="7"/>
  <c r="M71" i="7"/>
  <c r="K71" i="7"/>
  <c r="I71" i="7"/>
  <c r="G71" i="7"/>
  <c r="E71" i="7"/>
  <c r="C71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8" i="7"/>
  <c r="M58" i="7"/>
  <c r="K58" i="7"/>
  <c r="I58" i="7"/>
  <c r="G58" i="7"/>
  <c r="E58" i="7"/>
  <c r="C58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O52" i="7"/>
  <c r="M52" i="7"/>
  <c r="K52" i="7"/>
  <c r="I52" i="7"/>
  <c r="G52" i="7"/>
  <c r="E52" i="7"/>
  <c r="C52" i="7"/>
  <c r="I46" i="7"/>
  <c r="G46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<sst xmlns="http://schemas.openxmlformats.org/spreadsheetml/2006/main" count="260" uniqueCount="45">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</sst>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31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1" fillId="0" borderId="0" xfId="2"/>
    <xf numFmtId="0" fontId="31" fillId="0" borderId="32" xfId="2" applyFont="1" applyBorder="1" applyAlignment="1">
      <alignment horizontal="center"/>
    </xf>
    <xf numFmtId="0" fontId="32" fillId="0" borderId="32" xfId="2" applyFont="1" applyBorder="1" applyAlignment="1">
      <alignment horizontal="center" vertical="center"/>
    </xf>
    <xf numFmtId="0" fontId="33" fillId="0" borderId="32" xfId="2" applyFont="1" applyBorder="1" applyAlignment="1">
      <alignment horizontal="center" vertical="center" wrapText="1"/>
    </xf>
    <xf numFmtId="0" fontId="33" fillId="9" borderId="32" xfId="2" applyFont="1" applyFill="1" applyBorder="1" applyAlignment="1">
      <alignment horizontal="center" vertical="center" wrapText="1"/>
    </xf>
    <xf numFmtId="165" fontId="34" fillId="0" borderId="32" xfId="2" applyNumberFormat="1" applyFont="1" applyBorder="1" applyAlignment="1">
      <alignment horizontal="center" vertical="center"/>
    </xf>
    <xf numFmtId="0" fontId="30" fillId="0" borderId="32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1" fillId="0" borderId="0" xfId="2" applyAlignment="1">
      <alignment vertical="center"/>
    </xf>
    <xf numFmtId="0" fontId="37" fillId="10" borderId="0" xfId="2" applyFont="1" applyFill="1" applyAlignment="1">
      <alignment vertical="center"/>
    </xf>
    <xf numFmtId="2" fontId="37" fillId="10" borderId="0" xfId="2" applyNumberFormat="1" applyFont="1" applyFill="1" applyAlignment="1">
      <alignment vertical="center"/>
    </xf>
    <xf numFmtId="0" fontId="37" fillId="10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7CF59D09-2F57-4A8F-91BD-7C72C106F26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8%20d&#233;clinaison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9%20d&#233;clinaisons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19-2023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18-2023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N°18</v>
          </cell>
        </row>
        <row r="2">
          <cell r="I2" t="str">
            <v>du  1er mai au 7 mai 2023</v>
          </cell>
        </row>
        <row r="5">
          <cell r="F5" t="str">
            <v>Potage poireau pommes de terre</v>
          </cell>
          <cell r="L5" t="str">
            <v>Potage champignons PS</v>
          </cell>
        </row>
        <row r="7">
          <cell r="C7" t="str">
            <v>Friand à la viande</v>
          </cell>
          <cell r="F7" t="str">
            <v>Salade chinoise</v>
          </cell>
          <cell r="G7" t="str">
            <v>Jambon de pays</v>
          </cell>
          <cell r="H7" t="str">
            <v>Taboulé à la méditerranéenne mixé</v>
          </cell>
          <cell r="J7" t="str">
            <v>Salade chinoise</v>
          </cell>
          <cell r="K7" t="str">
            <v>Jambon de pays</v>
          </cell>
          <cell r="L7" t="str">
            <v>Salade chinoise</v>
          </cell>
          <cell r="M7" t="str">
            <v>Poireaux vinaigrette</v>
          </cell>
          <cell r="X7" t="str">
            <v>Poireaux vinaigrette</v>
          </cell>
        </row>
        <row r="8">
          <cell r="C8" t="str">
            <v>Merguez</v>
          </cell>
          <cell r="F8" t="str">
            <v>Cuisse de pintade sauce granf mère</v>
          </cell>
          <cell r="G8" t="str">
            <v>Lotte à l'armoricaine</v>
          </cell>
          <cell r="H8" t="str">
            <v>Terrine poulet à l'ancienne</v>
          </cell>
          <cell r="I8" t="str">
            <v>Terrine Canard dinde vigneronne</v>
          </cell>
          <cell r="J8" t="str">
            <v>Cuisse de pintade sauce granf mère</v>
          </cell>
          <cell r="K8" t="str">
            <v>Lotte à l'armoricaine</v>
          </cell>
          <cell r="L8" t="str">
            <v>Cuisse de pintade sauce granf mère</v>
          </cell>
          <cell r="M8" t="str">
            <v>Pavé de hoki grillé</v>
          </cell>
          <cell r="X8" t="str">
            <v>Flammekueche</v>
          </cell>
        </row>
        <row r="9">
          <cell r="C9" t="str">
            <v>Légumes couscous</v>
          </cell>
          <cell r="F9" t="str">
            <v>Tortis</v>
          </cell>
          <cell r="G9" t="str">
            <v>Ratatouille</v>
          </cell>
          <cell r="H9" t="str">
            <v>Purée carottes</v>
          </cell>
          <cell r="I9" t="str">
            <v>Purée pommes de terre</v>
          </cell>
          <cell r="J9" t="str">
            <v>Tortis</v>
          </cell>
          <cell r="K9" t="str">
            <v>Ratatouille</v>
          </cell>
          <cell r="L9" t="str">
            <v>Tortis</v>
          </cell>
          <cell r="M9" t="str">
            <v>Ratatouille</v>
          </cell>
          <cell r="X9" t="str">
            <v>Pommes de terre rissolées</v>
          </cell>
        </row>
        <row r="10">
          <cell r="C10" t="str">
            <v>Fromage blanc vanille</v>
          </cell>
          <cell r="F10" t="str">
            <v>Brie</v>
          </cell>
          <cell r="G10" t="str">
            <v>Buche du Pilat</v>
          </cell>
          <cell r="H10" t="str">
            <v>Cantafrais</v>
          </cell>
          <cell r="I10" t="str">
            <v>Petit suisse</v>
          </cell>
          <cell r="J10" t="str">
            <v>Brie</v>
          </cell>
          <cell r="K10" t="str">
            <v>Buche du Pilat</v>
          </cell>
          <cell r="L10" t="str">
            <v>Petit suisse</v>
          </cell>
          <cell r="M10" t="str">
            <v>Yaourt nature</v>
          </cell>
          <cell r="X10" t="str">
            <v>Yaourt nature</v>
          </cell>
        </row>
        <row r="11">
          <cell r="C11" t="str">
            <v>Compote pomme fraise</v>
          </cell>
          <cell r="F11" t="str">
            <v>Pointe caramel</v>
          </cell>
          <cell r="G11" t="str">
            <v>Salade de fruits frais</v>
          </cell>
          <cell r="H11" t="str">
            <v>Compote pomme fraise</v>
          </cell>
          <cell r="I11" t="str">
            <v>Compote pomme</v>
          </cell>
          <cell r="J11" t="str">
            <v>Entremet fruits des bois aspartame</v>
          </cell>
          <cell r="K11" t="str">
            <v>Kiwi</v>
          </cell>
          <cell r="L11" t="str">
            <v>Pointe caramel</v>
          </cell>
          <cell r="M11" t="str">
            <v>Salade de fruits frais</v>
          </cell>
          <cell r="X11" t="str">
            <v>Kiwi</v>
          </cell>
        </row>
        <row r="13">
          <cell r="F13" t="str">
            <v>Potage du jardin</v>
          </cell>
          <cell r="L13" t="str">
            <v>Potage légumes de saison PS</v>
          </cell>
        </row>
        <row r="15">
          <cell r="C15" t="str">
            <v>Duo de saucissons</v>
          </cell>
          <cell r="F15" t="str">
            <v>Terrine de légumes</v>
          </cell>
          <cell r="G15" t="str">
            <v>Fenouil à l'aneth</v>
          </cell>
          <cell r="H15" t="str">
            <v>Terrine de légumes</v>
          </cell>
          <cell r="J15" t="str">
            <v>Terrine de légumes</v>
          </cell>
          <cell r="K15" t="str">
            <v>Fenouil à l'aneth</v>
          </cell>
          <cell r="L15" t="str">
            <v>Salade de pommes de terre</v>
          </cell>
          <cell r="M15" t="str">
            <v>Fenouil à l'aneth</v>
          </cell>
          <cell r="X15" t="str">
            <v>Emietté de poisson aux légumes</v>
          </cell>
        </row>
        <row r="16">
          <cell r="C16" t="str">
            <v>Tarte thon / tomate</v>
          </cell>
          <cell r="F16" t="str">
            <v>Poitrine de porc</v>
          </cell>
          <cell r="G16" t="str">
            <v>Haut de cuisse de poulet orientale</v>
          </cell>
          <cell r="H16" t="str">
            <v>Terrine blanquette de veau</v>
          </cell>
          <cell r="I16" t="str">
            <v>Terrine Poisson blanc sauce crémeuse persillée</v>
          </cell>
          <cell r="J16" t="str">
            <v>Poitrine de porc</v>
          </cell>
          <cell r="K16" t="str">
            <v>Haut de cuisse de poulet orientale</v>
          </cell>
          <cell r="L16" t="str">
            <v>Poitrine de porc</v>
          </cell>
          <cell r="M16" t="str">
            <v>Haut de cuisse de poulet orientale</v>
          </cell>
          <cell r="X16" t="str">
            <v>Petit brun de veau</v>
          </cell>
        </row>
        <row r="17">
          <cell r="C17" t="str">
            <v>Petits pois</v>
          </cell>
          <cell r="F17" t="str">
            <v>Haricots beurre</v>
          </cell>
          <cell r="G17" t="str">
            <v>Pommes de terre quartiers</v>
          </cell>
          <cell r="H17" t="str">
            <v>Purée épinards</v>
          </cell>
          <cell r="I17" t="str">
            <v>Purée pommes de terre</v>
          </cell>
          <cell r="J17" t="str">
            <v>Haricots beurre</v>
          </cell>
          <cell r="K17" t="str">
            <v>Pommes de terre quartiers</v>
          </cell>
          <cell r="L17" t="str">
            <v>Haricots beurre</v>
          </cell>
          <cell r="M17" t="str">
            <v>Pommes de terre quartiers</v>
          </cell>
          <cell r="X17" t="str">
            <v>Chou-fleur</v>
          </cell>
        </row>
        <row r="18">
          <cell r="C18" t="str">
            <v>Rondelé fleur de sel</v>
          </cell>
          <cell r="F18" t="str">
            <v>Yaourt bio</v>
          </cell>
          <cell r="G18" t="str">
            <v>Mimolette</v>
          </cell>
          <cell r="H18" t="str">
            <v>Fraidou</v>
          </cell>
          <cell r="I18" t="str">
            <v>Fromage blanc</v>
          </cell>
          <cell r="J18" t="str">
            <v>Yaourt bio</v>
          </cell>
          <cell r="K18" t="str">
            <v>Mimolette</v>
          </cell>
          <cell r="L18" t="str">
            <v>Saint Paulin PS</v>
          </cell>
          <cell r="M18" t="str">
            <v>Gouda PS</v>
          </cell>
          <cell r="X18" t="str">
            <v>Petit suisse</v>
          </cell>
        </row>
        <row r="19">
          <cell r="C19" t="str">
            <v>Poire</v>
          </cell>
          <cell r="F19" t="str">
            <v>Riz au lait</v>
          </cell>
          <cell r="G19" t="str">
            <v>Compote pomme abricot</v>
          </cell>
          <cell r="H19" t="str">
            <v>Crème café</v>
          </cell>
          <cell r="I19" t="str">
            <v>Compote pomme abricot</v>
          </cell>
          <cell r="J19" t="str">
            <v>Compote sans sucre</v>
          </cell>
          <cell r="K19" t="str">
            <v>Entremet  café aspartame</v>
          </cell>
          <cell r="L19" t="str">
            <v>Riz au lait</v>
          </cell>
          <cell r="M19" t="str">
            <v>Compote pomme abricot</v>
          </cell>
          <cell r="X19" t="str">
            <v>Crème café</v>
          </cell>
        </row>
        <row r="21">
          <cell r="F21" t="str">
            <v>Potage alénois</v>
          </cell>
          <cell r="L21" t="str">
            <v>Potage tomate PS</v>
          </cell>
        </row>
        <row r="23">
          <cell r="C23" t="str">
            <v>Quiche Lorraine</v>
          </cell>
          <cell r="F23" t="str">
            <v>Salade Mikado</v>
          </cell>
          <cell r="G23" t="str">
            <v>Salade Neptune</v>
          </cell>
          <cell r="H23" t="str">
            <v>Terrine marché provençal</v>
          </cell>
          <cell r="J23" t="str">
            <v>Salade Mikado</v>
          </cell>
          <cell r="K23" t="str">
            <v>Salade Neptune</v>
          </cell>
          <cell r="L23" t="str">
            <v>Salade Mikado</v>
          </cell>
          <cell r="M23" t="str">
            <v>Salade Neptune</v>
          </cell>
          <cell r="X23" t="str">
            <v>Petits boudins noirs</v>
          </cell>
        </row>
        <row r="24">
          <cell r="C24" t="str">
            <v>Filet de poulet aux champignons</v>
          </cell>
          <cell r="F24" t="str">
            <v>Chili con carne</v>
          </cell>
          <cell r="G24" t="str">
            <v>Saucisse de Toulouse</v>
          </cell>
          <cell r="H24" t="str">
            <v>Terrine porc à la diable</v>
          </cell>
          <cell r="I24" t="str">
            <v>Terrine Boeuf aux carottes</v>
          </cell>
          <cell r="J24" t="str">
            <v>Chili con carne</v>
          </cell>
          <cell r="K24" t="str">
            <v>Saucisse de Toulouse</v>
          </cell>
          <cell r="L24" t="str">
            <v>Chili con carne</v>
          </cell>
          <cell r="M24" t="str">
            <v>Filet de poulet aux champignons</v>
          </cell>
          <cell r="X24" t="str">
            <v>Feuilleté de poisson</v>
          </cell>
        </row>
        <row r="25">
          <cell r="C25" t="str">
            <v>Salsifis</v>
          </cell>
          <cell r="F25" t="str">
            <v>Riz</v>
          </cell>
          <cell r="G25" t="str">
            <v>Poêlée de légumes grillés</v>
          </cell>
          <cell r="H25" t="str">
            <v>Purée 3 légumes</v>
          </cell>
          <cell r="I25" t="str">
            <v>Purée brocolis</v>
          </cell>
          <cell r="J25" t="str">
            <v>Riz</v>
          </cell>
          <cell r="K25" t="str">
            <v>Poêlée de légumes grillés</v>
          </cell>
          <cell r="L25" t="str">
            <v>Riz</v>
          </cell>
          <cell r="M25" t="str">
            <v>Poêlée de légumes grillés</v>
          </cell>
          <cell r="X25" t="str">
            <v>Purée de pommes de terre</v>
          </cell>
        </row>
        <row r="26">
          <cell r="C26" t="str">
            <v>Edam</v>
          </cell>
          <cell r="F26" t="str">
            <v>Yaourt aux fruits</v>
          </cell>
          <cell r="G26" t="str">
            <v>Vache qui rit</v>
          </cell>
          <cell r="H26" t="str">
            <v>Yaourt aromatisé</v>
          </cell>
          <cell r="I26" t="str">
            <v>Cotentin</v>
          </cell>
          <cell r="J26" t="str">
            <v>Yaourt nature</v>
          </cell>
          <cell r="K26" t="str">
            <v>Vache qui rit</v>
          </cell>
          <cell r="L26" t="str">
            <v>Yaourt nature</v>
          </cell>
          <cell r="M26" t="str">
            <v>Petit suisse</v>
          </cell>
          <cell r="X26" t="str">
            <v>Fromage blanc</v>
          </cell>
        </row>
        <row r="27">
          <cell r="C27" t="str">
            <v>Crème gourmande aux fruits exotiques</v>
          </cell>
          <cell r="F27" t="str">
            <v>Banane</v>
          </cell>
          <cell r="G27" t="str">
            <v>Liégeois café</v>
          </cell>
          <cell r="H27" t="str">
            <v>Liégeois café</v>
          </cell>
          <cell r="I27" t="str">
            <v>Marmelade pêche</v>
          </cell>
          <cell r="J27" t="str">
            <v>Banane</v>
          </cell>
          <cell r="K27" t="str">
            <v>Compote sans sucre</v>
          </cell>
          <cell r="L27" t="str">
            <v>Banane</v>
          </cell>
          <cell r="M27" t="str">
            <v>Liégeois café</v>
          </cell>
          <cell r="X27" t="str">
            <v>Mosaïque de fruits</v>
          </cell>
        </row>
        <row r="29">
          <cell r="F29" t="str">
            <v>Crème Dubarry</v>
          </cell>
          <cell r="L29" t="str">
            <v>Potage cresson PS</v>
          </cell>
        </row>
        <row r="31">
          <cell r="C31" t="str">
            <v>Carottes râpées</v>
          </cell>
          <cell r="F31" t="str">
            <v>Pâté de campagne</v>
          </cell>
          <cell r="G31" t="str">
            <v>Betteraves aux oignons</v>
          </cell>
          <cell r="H31" t="str">
            <v>Betteraves vinaigrette mixées</v>
          </cell>
          <cell r="J31" t="str">
            <v>Pâté de campagne</v>
          </cell>
          <cell r="K31" t="str">
            <v>Betteraves aux oignons</v>
          </cell>
          <cell r="L31" t="str">
            <v>Pâté sans sel</v>
          </cell>
          <cell r="M31" t="str">
            <v>Betteraves aux oignons</v>
          </cell>
          <cell r="X31" t="str">
            <v>Salade de chou Chinois</v>
          </cell>
        </row>
        <row r="32">
          <cell r="C32" t="str">
            <v>Rouelle de porc</v>
          </cell>
          <cell r="F32" t="str">
            <v>Cœur de merlu épices du soleil</v>
          </cell>
          <cell r="G32" t="str">
            <v>Bœuf bourguignon</v>
          </cell>
          <cell r="H32" t="str">
            <v>Terrine cabillaud à la tomate</v>
          </cell>
          <cell r="I32" t="str">
            <v>Terrine poulet au citron</v>
          </cell>
          <cell r="J32" t="str">
            <v>Cœur de merlu épices du soleil</v>
          </cell>
          <cell r="K32" t="str">
            <v>Bœuf bourguignon</v>
          </cell>
          <cell r="L32" t="str">
            <v>Cœur de merlu épices du soleil</v>
          </cell>
          <cell r="M32" t="str">
            <v>Bœuf bourguignon</v>
          </cell>
          <cell r="X32" t="str">
            <v>Nems de poulet</v>
          </cell>
        </row>
        <row r="33">
          <cell r="C33" t="str">
            <v>Poêlée rustique</v>
          </cell>
          <cell r="F33" t="str">
            <v>Epinards</v>
          </cell>
          <cell r="G33" t="str">
            <v>Coquillettes</v>
          </cell>
          <cell r="H33" t="str">
            <v>Purée brocolis</v>
          </cell>
          <cell r="I33" t="str">
            <v>Purée 3 légumes</v>
          </cell>
          <cell r="J33" t="str">
            <v>Epinards</v>
          </cell>
          <cell r="K33" t="str">
            <v>Coquillettes</v>
          </cell>
          <cell r="L33" t="str">
            <v>Epinards</v>
          </cell>
          <cell r="M33" t="str">
            <v>Coquillettes</v>
          </cell>
          <cell r="X33" t="str">
            <v>Poêlée wok</v>
          </cell>
        </row>
        <row r="34">
          <cell r="C34" t="str">
            <v>Yaourt aromatisé</v>
          </cell>
          <cell r="F34" t="str">
            <v>Chèvre</v>
          </cell>
          <cell r="G34" t="str">
            <v>Petit suisse aux fruits</v>
          </cell>
          <cell r="H34" t="str">
            <v>Six de Savoie</v>
          </cell>
          <cell r="I34" t="str">
            <v>Fromage blanc</v>
          </cell>
          <cell r="J34" t="str">
            <v>Chèvre</v>
          </cell>
          <cell r="K34" t="str">
            <v>Petit suisse aux fruits</v>
          </cell>
          <cell r="L34" t="str">
            <v>Edam PS</v>
          </cell>
          <cell r="M34" t="str">
            <v>Yaourt nature</v>
          </cell>
          <cell r="X34" t="str">
            <v>Cantadou</v>
          </cell>
        </row>
        <row r="35">
          <cell r="C35" t="str">
            <v>Compote pêche</v>
          </cell>
          <cell r="F35" t="str">
            <v>Moelleux aux pommes façon tatin</v>
          </cell>
          <cell r="G35" t="str">
            <v>Orange</v>
          </cell>
          <cell r="H35" t="str">
            <v>Crème praliné</v>
          </cell>
          <cell r="I35" t="str">
            <v>Compote pomme biscuit</v>
          </cell>
          <cell r="J35" t="str">
            <v>Entremet  vanille aspartame</v>
          </cell>
          <cell r="K35" t="str">
            <v>Orange</v>
          </cell>
          <cell r="L35" t="str">
            <v>Moelleux aux pommes façon tatin</v>
          </cell>
          <cell r="M35" t="str">
            <v>Orange</v>
          </cell>
          <cell r="X35" t="str">
            <v>Crème praliné</v>
          </cell>
        </row>
        <row r="37">
          <cell r="F37" t="str">
            <v>Soupe à l'oignon</v>
          </cell>
          <cell r="L37" t="str">
            <v>Potage poireau pdt PS</v>
          </cell>
        </row>
        <row r="39">
          <cell r="C39" t="str">
            <v>Salade côte ouest</v>
          </cell>
          <cell r="F39" t="str">
            <v>Œufs durs mayonnaise</v>
          </cell>
          <cell r="G39" t="str">
            <v>Mortadelle</v>
          </cell>
          <cell r="H39" t="str">
            <v>Terrine 3 poissons</v>
          </cell>
          <cell r="J39" t="str">
            <v>Œufs durs mayonnaise</v>
          </cell>
          <cell r="K39" t="str">
            <v>Mortadelle</v>
          </cell>
          <cell r="L39" t="str">
            <v>Œufs durs mayonnaise</v>
          </cell>
          <cell r="M39" t="str">
            <v>Céleri à l'Américaine</v>
          </cell>
          <cell r="X39" t="str">
            <v>Céleri à l'Américaine</v>
          </cell>
        </row>
        <row r="40">
          <cell r="C40" t="str">
            <v>Alouette de bœuf</v>
          </cell>
          <cell r="F40" t="str">
            <v>Merguez de volaille</v>
          </cell>
          <cell r="G40" t="str">
            <v>Poisson du marché sauce citronnée</v>
          </cell>
          <cell r="H40" t="str">
            <v>Terrine canard dinde vigneronne</v>
          </cell>
          <cell r="I40" t="str">
            <v>Terrine Poisson blanc sauce crémeuse persillée</v>
          </cell>
          <cell r="J40" t="str">
            <v>Merguez de volaille</v>
          </cell>
          <cell r="K40" t="str">
            <v>Poisson du marché sauce citronnée</v>
          </cell>
          <cell r="L40" t="str">
            <v>Escalope de dinde</v>
          </cell>
          <cell r="M40" t="str">
            <v>Poisson du marché sauce citronnée</v>
          </cell>
          <cell r="X40" t="str">
            <v>Croissant jambon / fromage</v>
          </cell>
        </row>
        <row r="41">
          <cell r="C41" t="str">
            <v>Purée 3 légumes</v>
          </cell>
          <cell r="F41" t="str">
            <v>Semoule aux raisins</v>
          </cell>
          <cell r="G41" t="str">
            <v>Brocolis</v>
          </cell>
          <cell r="H41" t="str">
            <v>Purée haricots verts</v>
          </cell>
          <cell r="I41" t="str">
            <v>Purée de pommes de terre</v>
          </cell>
          <cell r="J41" t="str">
            <v>Semoule aux raisins</v>
          </cell>
          <cell r="K41" t="str">
            <v>Brocolis</v>
          </cell>
          <cell r="L41" t="str">
            <v>Semoule aux raisins</v>
          </cell>
          <cell r="M41" t="str">
            <v>Brocolis</v>
          </cell>
          <cell r="X41" t="str">
            <v>Spaghettis à la tomate</v>
          </cell>
        </row>
        <row r="42">
          <cell r="C42" t="str">
            <v>Fromage blanc aux fruits</v>
          </cell>
          <cell r="F42" t="str">
            <v>Rondelé au poivre</v>
          </cell>
          <cell r="G42" t="str">
            <v>Saint Paulin</v>
          </cell>
          <cell r="H42" t="str">
            <v>Cotentin</v>
          </cell>
          <cell r="I42" t="str">
            <v>Yaourt nature</v>
          </cell>
          <cell r="J42" t="str">
            <v>Rondelé au poivre</v>
          </cell>
          <cell r="K42" t="str">
            <v>Saint Paulin</v>
          </cell>
          <cell r="L42" t="str">
            <v>Fromage blanc</v>
          </cell>
          <cell r="M42" t="str">
            <v>Petit suisse</v>
          </cell>
          <cell r="X42" t="str">
            <v>Chanteneige</v>
          </cell>
        </row>
        <row r="43">
          <cell r="C43" t="str">
            <v>Pomme</v>
          </cell>
          <cell r="F43" t="str">
            <v>Salade de fruits</v>
          </cell>
          <cell r="G43" t="str">
            <v>Yaourt Malo fraise / framboise</v>
          </cell>
          <cell r="H43" t="str">
            <v>Yaourt Malo fraise / framboise</v>
          </cell>
          <cell r="I43" t="str">
            <v xml:space="preserve">Compote pomme pruneaux </v>
          </cell>
          <cell r="J43" t="str">
            <v>Compote sans sucre</v>
          </cell>
          <cell r="K43" t="str">
            <v>Entremet cacao aspartame</v>
          </cell>
          <cell r="L43" t="str">
            <v>Salade de fruits</v>
          </cell>
          <cell r="M43" t="str">
            <v>Yaourt Malo fraise / framboise</v>
          </cell>
          <cell r="X43" t="str">
            <v>Pointe abricot</v>
          </cell>
        </row>
        <row r="45">
          <cell r="F45" t="str">
            <v>Potage cresson</v>
          </cell>
          <cell r="L45" t="str">
            <v>Potage champignons PS</v>
          </cell>
        </row>
        <row r="47">
          <cell r="C47" t="str">
            <v>Pâté de tête vinaigrette</v>
          </cell>
          <cell r="F47" t="str">
            <v>Haricots verts échalote</v>
          </cell>
          <cell r="G47" t="str">
            <v>Concombre sauce cocktail</v>
          </cell>
          <cell r="H47" t="str">
            <v>alade charcutière mixée</v>
          </cell>
          <cell r="J47" t="str">
            <v>Haricots verts échalote</v>
          </cell>
          <cell r="K47" t="str">
            <v>Concombre sauce cocktail</v>
          </cell>
          <cell r="L47" t="str">
            <v>Haricots verts échalote</v>
          </cell>
          <cell r="M47" t="str">
            <v>Concombre sauce cocktail</v>
          </cell>
          <cell r="X47" t="str">
            <v>Beignets de calamar</v>
          </cell>
        </row>
        <row r="48">
          <cell r="C48" t="str">
            <v>Beignets de poisson</v>
          </cell>
          <cell r="F48" t="str">
            <v>Rôti de porc aux pruneaux</v>
          </cell>
          <cell r="G48" t="str">
            <v>Paupiette de lapin</v>
          </cell>
          <cell r="H48" t="str">
            <v>Terrine boeuf bourguignon</v>
          </cell>
          <cell r="I48" t="str">
            <v>Terrine Canard dinde vigneronne</v>
          </cell>
          <cell r="J48" t="str">
            <v>Rôti de porc aux pruneaux</v>
          </cell>
          <cell r="K48" t="str">
            <v>Paupiette de lapin</v>
          </cell>
          <cell r="L48" t="str">
            <v>Rôti de porc aux pruneaux</v>
          </cell>
          <cell r="M48" t="str">
            <v>Steack haché</v>
          </cell>
          <cell r="X48" t="str">
            <v>Fricadelle de bœuf</v>
          </cell>
        </row>
        <row r="49">
          <cell r="C49" t="str">
            <v>Printanière de légumes</v>
          </cell>
          <cell r="F49" t="str">
            <v>Légumes tajine</v>
          </cell>
          <cell r="G49" t="str">
            <v>Lentilles</v>
          </cell>
          <cell r="H49" t="str">
            <v>Purée pommes de terre</v>
          </cell>
          <cell r="I49" t="str">
            <v>Purée courgettes</v>
          </cell>
          <cell r="J49" t="str">
            <v>Légumes tajine</v>
          </cell>
          <cell r="K49" t="str">
            <v>Lentilles</v>
          </cell>
          <cell r="L49" t="str">
            <v>Légumes tajine</v>
          </cell>
          <cell r="M49" t="str">
            <v>Lentilles</v>
          </cell>
          <cell r="X49" t="str">
            <v>Aubergines grillés</v>
          </cell>
        </row>
        <row r="50">
          <cell r="C50" t="str">
            <v>Emmental</v>
          </cell>
          <cell r="F50" t="str">
            <v>Petits suisse aux fruits</v>
          </cell>
          <cell r="G50" t="str">
            <v>Carré frais</v>
          </cell>
          <cell r="H50" t="str">
            <v>Fromage ail et fines herbes</v>
          </cell>
          <cell r="I50" t="str">
            <v>Petit suisse</v>
          </cell>
          <cell r="J50" t="str">
            <v>Yaourt nature</v>
          </cell>
          <cell r="K50" t="str">
            <v>Carré frais</v>
          </cell>
          <cell r="L50" t="str">
            <v>Petit suisse</v>
          </cell>
          <cell r="M50" t="str">
            <v>Yaourt nature</v>
          </cell>
          <cell r="X50" t="str">
            <v>Fromage blanc</v>
          </cell>
        </row>
        <row r="51">
          <cell r="C51" t="str">
            <v>Tarte coco</v>
          </cell>
          <cell r="F51" t="str">
            <v>Compote pomme vanille</v>
          </cell>
          <cell r="G51" t="str">
            <v>Entremet citron</v>
          </cell>
          <cell r="H51" t="str">
            <v>Entremet citron</v>
          </cell>
          <cell r="I51" t="str">
            <v>Compote pomme fraise</v>
          </cell>
          <cell r="J51" t="str">
            <v>Kiwi</v>
          </cell>
          <cell r="K51" t="str">
            <v>Compote sans sucre</v>
          </cell>
          <cell r="L51" t="str">
            <v>Compote pomme vanille</v>
          </cell>
          <cell r="M51" t="str">
            <v>Entremet citron</v>
          </cell>
          <cell r="X51" t="str">
            <v>Kiwi</v>
          </cell>
        </row>
        <row r="53">
          <cell r="F53" t="str">
            <v>Velouté de courgettes</v>
          </cell>
          <cell r="L53" t="str">
            <v>Potage légumes PS</v>
          </cell>
        </row>
        <row r="55">
          <cell r="C55" t="str">
            <v>Champignons à la grecque</v>
          </cell>
          <cell r="F55" t="str">
            <v>Tomate farcie surimi</v>
          </cell>
          <cell r="G55" t="str">
            <v>Terrine de maquereau</v>
          </cell>
          <cell r="H55" t="str">
            <v>Terrine saumon fumé</v>
          </cell>
          <cell r="J55" t="str">
            <v>Tomate farcie surimi</v>
          </cell>
          <cell r="K55" t="str">
            <v>Terrine de maquereau</v>
          </cell>
          <cell r="L55" t="str">
            <v>Salade de tomate</v>
          </cell>
          <cell r="M55" t="str">
            <v>Champignons à la grecque</v>
          </cell>
          <cell r="X55" t="str">
            <v>Pâté en croûte</v>
          </cell>
        </row>
        <row r="56">
          <cell r="C56" t="str">
            <v>Sauté de dinde aux olives</v>
          </cell>
          <cell r="F56" t="str">
            <v xml:space="preserve">Paleron de bœuf </v>
          </cell>
          <cell r="G56" t="str">
            <v>Paupiette de veau au Porto</v>
          </cell>
          <cell r="H56" t="str">
            <v>Terrine poulet à la moutarde</v>
          </cell>
          <cell r="I56" t="str">
            <v>Terrine Boeuf aux carottes</v>
          </cell>
          <cell r="J56" t="str">
            <v xml:space="preserve">Paleron de bœuf </v>
          </cell>
          <cell r="K56" t="str">
            <v>Paupiette de veau au Porto</v>
          </cell>
          <cell r="L56" t="str">
            <v xml:space="preserve">Paleron de bœuf </v>
          </cell>
          <cell r="M56" t="str">
            <v>Sauté de dinde aux olives</v>
          </cell>
          <cell r="X56" t="str">
            <v>Dorade sauce bonne femme</v>
          </cell>
        </row>
        <row r="57">
          <cell r="C57" t="str">
            <v>Duo de carottes jaunes et oranges</v>
          </cell>
          <cell r="F57" t="str">
            <v>Pommes de terre dauphine</v>
          </cell>
          <cell r="G57" t="str">
            <v>Cœur de fenouil en persillade</v>
          </cell>
          <cell r="H57" t="str">
            <v>Purée de chou-fleur</v>
          </cell>
          <cell r="I57" t="str">
            <v>Purée pommes de terre</v>
          </cell>
          <cell r="J57" t="str">
            <v>Pommes de terre dauphine</v>
          </cell>
          <cell r="K57" t="str">
            <v>Cœur de fenouil en persillade</v>
          </cell>
          <cell r="L57" t="str">
            <v>Pommes de terre dauphine</v>
          </cell>
          <cell r="M57" t="str">
            <v>Cœur de fenouil en persillade</v>
          </cell>
          <cell r="X57" t="str">
            <v>Riz basmati</v>
          </cell>
        </row>
        <row r="58">
          <cell r="C58" t="str">
            <v>Cotentin</v>
          </cell>
          <cell r="F58" t="str">
            <v>Saint Nectaire</v>
          </cell>
          <cell r="G58" t="str">
            <v>Chèvre cendré</v>
          </cell>
          <cell r="H58" t="str">
            <v>Chanteneige</v>
          </cell>
          <cell r="I58" t="str">
            <v>Chanteneige</v>
          </cell>
          <cell r="J58" t="str">
            <v>Saint Nectaire</v>
          </cell>
          <cell r="K58" t="str">
            <v>Chèvre cendré</v>
          </cell>
          <cell r="L58" t="str">
            <v>Gouda PS</v>
          </cell>
          <cell r="M58" t="str">
            <v>Fromage blanc</v>
          </cell>
          <cell r="X58" t="str">
            <v>Yaourt bio</v>
          </cell>
        </row>
        <row r="59">
          <cell r="C59" t="str">
            <v>Poire</v>
          </cell>
          <cell r="F59" t="str">
            <v>Bavarois passion</v>
          </cell>
          <cell r="G59" t="str">
            <v>Tarte clafoutis aux griottes</v>
          </cell>
          <cell r="H59" t="str">
            <v>Mousse café</v>
          </cell>
          <cell r="I59" t="str">
            <v>Compote pomme coing</v>
          </cell>
          <cell r="J59" t="str">
            <v>Tiramisu aspartame</v>
          </cell>
          <cell r="K59" t="str">
            <v>Poire</v>
          </cell>
          <cell r="L59" t="str">
            <v>Bavarois passion</v>
          </cell>
          <cell r="M59" t="str">
            <v>Tarte clafoutis aux griottes</v>
          </cell>
          <cell r="X59" t="str">
            <v>Compote pomme coing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N°19</v>
          </cell>
        </row>
        <row r="2">
          <cell r="I2" t="str">
            <v>du 8 mai  au  14 mai  2023</v>
          </cell>
        </row>
        <row r="5">
          <cell r="F5" t="str">
            <v>Potage légumes</v>
          </cell>
          <cell r="L5" t="str">
            <v>Potage champignons PS</v>
          </cell>
        </row>
        <row r="7">
          <cell r="C7" t="str">
            <v>Œuf mayonnaise</v>
          </cell>
          <cell r="F7" t="str">
            <v>Artichaud farci</v>
          </cell>
          <cell r="G7" t="str">
            <v>Farci Poitevin</v>
          </cell>
          <cell r="H7" t="str">
            <v>Terrine saumon jardinier</v>
          </cell>
          <cell r="J7" t="str">
            <v>Artichaud farci</v>
          </cell>
          <cell r="K7" t="str">
            <v>Farci Poitevin</v>
          </cell>
          <cell r="L7" t="str">
            <v>Artichaud farci</v>
          </cell>
          <cell r="M7" t="str">
            <v>Betteraves rouges vinaigrette</v>
          </cell>
          <cell r="X7" t="str">
            <v>Betteraves rouges vinaigrette</v>
          </cell>
        </row>
        <row r="8">
          <cell r="C8" t="str">
            <v>Araignée de porc sauce barbecue</v>
          </cell>
          <cell r="F8" t="str">
            <v>Paupiette de veau forestière</v>
          </cell>
          <cell r="G8" t="str">
            <v>Poêlée de moules à la charentaise</v>
          </cell>
          <cell r="H8" t="str">
            <v>Terrine dinde à l'estragon</v>
          </cell>
          <cell r="I8" t="str">
            <v>Terrine Colin oseille</v>
          </cell>
          <cell r="J8" t="str">
            <v>Paupiette de veau forestière</v>
          </cell>
          <cell r="K8" t="str">
            <v>Poêlée de moules à la charentaise</v>
          </cell>
          <cell r="L8" t="str">
            <v>Araignée de porc sauce barbecue</v>
          </cell>
          <cell r="M8" t="str">
            <v>Hoki grillé</v>
          </cell>
          <cell r="X8" t="str">
            <v>Cordon bleu</v>
          </cell>
        </row>
        <row r="9">
          <cell r="C9" t="str">
            <v>Poêlée méridionnale</v>
          </cell>
          <cell r="F9" t="str">
            <v>Pommes de terre grenailles</v>
          </cell>
          <cell r="G9" t="str">
            <v>Brocolis</v>
          </cell>
          <cell r="H9" t="str">
            <v>Purée petits pois</v>
          </cell>
          <cell r="I9" t="str">
            <v>Purée pommes de terre</v>
          </cell>
          <cell r="J9" t="str">
            <v>Pommes de terre grenailles</v>
          </cell>
          <cell r="K9" t="str">
            <v>Brocolis</v>
          </cell>
          <cell r="L9" t="str">
            <v>Pommes de terre grenailles</v>
          </cell>
          <cell r="M9" t="str">
            <v>Brocolis</v>
          </cell>
          <cell r="X9" t="str">
            <v>Petits pois</v>
          </cell>
        </row>
        <row r="10">
          <cell r="C10" t="str">
            <v>Fromage blanc vanille</v>
          </cell>
          <cell r="F10" t="str">
            <v>Cantal</v>
          </cell>
          <cell r="G10" t="str">
            <v>Tartare ail et fines herbes</v>
          </cell>
          <cell r="H10" t="str">
            <v>Fraidou</v>
          </cell>
          <cell r="I10" t="str">
            <v>Petit suisse</v>
          </cell>
          <cell r="J10" t="str">
            <v>Cantal</v>
          </cell>
          <cell r="K10" t="str">
            <v>Tartare ail et fines herbes</v>
          </cell>
          <cell r="L10" t="str">
            <v>Gouda PS</v>
          </cell>
          <cell r="M10" t="str">
            <v>Yaourt nature</v>
          </cell>
          <cell r="X10" t="str">
            <v>Yaourt nature</v>
          </cell>
        </row>
        <row r="11">
          <cell r="C11" t="str">
            <v>Poire au sirop</v>
          </cell>
          <cell r="F11" t="str">
            <v>Chou à la crème</v>
          </cell>
          <cell r="G11" t="str">
            <v>Baba au Rhum</v>
          </cell>
          <cell r="H11" t="str">
            <v>Crème chocolat</v>
          </cell>
          <cell r="I11" t="str">
            <v>Compote pomme fraise</v>
          </cell>
          <cell r="J11" t="str">
            <v>Entremet cacao aspartame</v>
          </cell>
          <cell r="K11" t="str">
            <v>Banane</v>
          </cell>
          <cell r="L11" t="str">
            <v>Chou à la crème</v>
          </cell>
          <cell r="M11" t="str">
            <v>Baba au Rhum</v>
          </cell>
          <cell r="X11" t="str">
            <v>Banane</v>
          </cell>
        </row>
        <row r="13">
          <cell r="F13" t="str">
            <v>Potage Crécy</v>
          </cell>
          <cell r="L13" t="str">
            <v>Potage légumes de saison PS</v>
          </cell>
        </row>
        <row r="15">
          <cell r="C15" t="str">
            <v>Mousse de foie</v>
          </cell>
          <cell r="F15" t="str">
            <v>Piémontaise</v>
          </cell>
          <cell r="G15" t="str">
            <v>Concombre ciboulette</v>
          </cell>
          <cell r="H15" t="str">
            <v>Céleri rémoulade mixé</v>
          </cell>
          <cell r="J15" t="str">
            <v>Piémontaise</v>
          </cell>
          <cell r="K15" t="str">
            <v>Concombre ciboulette</v>
          </cell>
          <cell r="L15" t="str">
            <v>Salade de pommes de terre</v>
          </cell>
          <cell r="M15" t="str">
            <v>Concombre ciboulette</v>
          </cell>
          <cell r="X15" t="str">
            <v>Merlu sauce béarnaise</v>
          </cell>
        </row>
        <row r="16">
          <cell r="C16" t="str">
            <v>Beignets de poisson</v>
          </cell>
          <cell r="F16" t="str">
            <v>Colombo de volaille</v>
          </cell>
          <cell r="G16" t="str">
            <v>Langue de bœuf sauce Madère</v>
          </cell>
          <cell r="H16" t="str">
            <v>Terrine jambon braisé</v>
          </cell>
          <cell r="I16" t="str">
            <v>Terrine Boeuf aux carottes</v>
          </cell>
          <cell r="J16" t="str">
            <v>Colombo de volaille</v>
          </cell>
          <cell r="K16" t="str">
            <v>Langue de bœuf sauce Madère</v>
          </cell>
          <cell r="L16" t="str">
            <v>Colombo de volaille</v>
          </cell>
          <cell r="M16" t="str">
            <v>Escalope de porc</v>
          </cell>
          <cell r="X16" t="str">
            <v>Escalope de porc au chorizo</v>
          </cell>
        </row>
        <row r="17">
          <cell r="C17" t="str">
            <v>Semoule aux légumes</v>
          </cell>
          <cell r="F17" t="str">
            <v>Poêlée wok</v>
          </cell>
          <cell r="G17" t="str">
            <v>Tortis</v>
          </cell>
          <cell r="H17" t="str">
            <v>Purée chou-fleur</v>
          </cell>
          <cell r="I17" t="str">
            <v>Purée pommes de terre</v>
          </cell>
          <cell r="J17" t="str">
            <v>Poêlée wok</v>
          </cell>
          <cell r="K17" t="str">
            <v>Tortis</v>
          </cell>
          <cell r="L17" t="str">
            <v>Poêlée wok</v>
          </cell>
          <cell r="M17" t="str">
            <v>Tortis</v>
          </cell>
          <cell r="X17" t="str">
            <v>Poêlée champêtre</v>
          </cell>
        </row>
        <row r="18">
          <cell r="C18" t="str">
            <v>Rondelé fleur de sel</v>
          </cell>
          <cell r="F18" t="str">
            <v>Yaourt bio</v>
          </cell>
          <cell r="G18" t="str">
            <v>Mimolette</v>
          </cell>
          <cell r="H18" t="str">
            <v>Yaourt nature</v>
          </cell>
          <cell r="I18" t="str">
            <v>Cantadou</v>
          </cell>
          <cell r="J18" t="str">
            <v>Yaourt bio</v>
          </cell>
          <cell r="K18" t="str">
            <v>Mimolette</v>
          </cell>
          <cell r="L18" t="str">
            <v>Edam PS</v>
          </cell>
          <cell r="M18" t="str">
            <v>Fromage blanc</v>
          </cell>
          <cell r="X18" t="str">
            <v>Petits suisse</v>
          </cell>
        </row>
        <row r="19">
          <cell r="C19" t="str">
            <v>Liégeois café</v>
          </cell>
          <cell r="F19" t="str">
            <v>Tarte chocolat</v>
          </cell>
          <cell r="G19" t="str">
            <v>Orange</v>
          </cell>
          <cell r="H19" t="str">
            <v>Liégeois café</v>
          </cell>
          <cell r="I19" t="str">
            <v>Compote pomme abricot</v>
          </cell>
          <cell r="J19" t="str">
            <v>Compote pomme</v>
          </cell>
          <cell r="K19" t="str">
            <v>Entremet vanille aspartame</v>
          </cell>
          <cell r="L19" t="str">
            <v>Tarte chocolat</v>
          </cell>
          <cell r="M19" t="str">
            <v>Orange</v>
          </cell>
          <cell r="X19" t="str">
            <v>Mosaïque de fruits</v>
          </cell>
        </row>
        <row r="21">
          <cell r="F21" t="str">
            <v>Velouté d'asperge</v>
          </cell>
          <cell r="L21" t="str">
            <v>Potage tomate PS</v>
          </cell>
        </row>
        <row r="23">
          <cell r="F23" t="str">
            <v>Chou blanc à l'ail</v>
          </cell>
          <cell r="G23" t="str">
            <v>Friand au fromage</v>
          </cell>
          <cell r="H23" t="str">
            <v>Terrine marché provençal</v>
          </cell>
          <cell r="J23" t="str">
            <v>Chou blanc à l'ail</v>
          </cell>
          <cell r="K23" t="str">
            <v>Friand au fromage</v>
          </cell>
          <cell r="L23" t="str">
            <v>Chou blanc à l'ail</v>
          </cell>
          <cell r="M23" t="str">
            <v>Salade fraîcheur</v>
          </cell>
          <cell r="X23" t="str">
            <v>Saucisson à l'ail</v>
          </cell>
        </row>
        <row r="24">
          <cell r="C24" t="str">
            <v>Foie de veau au Porto</v>
          </cell>
          <cell r="F24" t="str">
            <v>Andouillette sauce moutarde</v>
          </cell>
          <cell r="G24" t="str">
            <v>Poulet rôti</v>
          </cell>
          <cell r="H24" t="str">
            <v>Terrine poisson blanc aux poivrons</v>
          </cell>
          <cell r="I24" t="str">
            <v>Terrine poulet à la moutarde</v>
          </cell>
          <cell r="J24" t="str">
            <v>Andouillette sauce moutarde</v>
          </cell>
          <cell r="K24" t="str">
            <v>Poulet rôti</v>
          </cell>
          <cell r="L24" t="str">
            <v>Foie de veau au Porto</v>
          </cell>
          <cell r="M24" t="str">
            <v>Poulet rôti</v>
          </cell>
          <cell r="X24" t="str">
            <v>Pavé de merlu sauce Choron</v>
          </cell>
        </row>
        <row r="25">
          <cell r="C25" t="str">
            <v>Garniture de céleri</v>
          </cell>
          <cell r="F25" t="str">
            <v>Spaghettis</v>
          </cell>
          <cell r="G25" t="str">
            <v>Jardinière de légumes</v>
          </cell>
          <cell r="H25" t="str">
            <v>Purée céleri</v>
          </cell>
          <cell r="I25" t="str">
            <v>Purée potiron</v>
          </cell>
          <cell r="J25" t="str">
            <v>Spaghettis</v>
          </cell>
          <cell r="K25" t="str">
            <v>Jardinière de légumes</v>
          </cell>
          <cell r="L25" t="str">
            <v>Spaghettis</v>
          </cell>
          <cell r="M25" t="str">
            <v>Jardinière de légumes</v>
          </cell>
          <cell r="X25" t="str">
            <v>Boulgour</v>
          </cell>
        </row>
        <row r="26">
          <cell r="C26" t="str">
            <v>Edam</v>
          </cell>
          <cell r="F26" t="str">
            <v>Yaourt aux fruits</v>
          </cell>
          <cell r="G26" t="str">
            <v>Vache qui rit</v>
          </cell>
          <cell r="H26" t="str">
            <v>Rondelé</v>
          </cell>
          <cell r="I26" t="str">
            <v>Fromage blanc</v>
          </cell>
          <cell r="J26" t="str">
            <v>Yaourt aux fruits</v>
          </cell>
          <cell r="K26" t="str">
            <v>Vache qui rit</v>
          </cell>
          <cell r="L26" t="str">
            <v>Petit suisse</v>
          </cell>
          <cell r="M26" t="str">
            <v>Saint Paulin PS</v>
          </cell>
          <cell r="X26" t="str">
            <v>Fromage blanc</v>
          </cell>
        </row>
        <row r="27">
          <cell r="C27" t="str">
            <v>Pomme</v>
          </cell>
          <cell r="F27" t="str">
            <v>Petit pot de crème caramel beurre salé</v>
          </cell>
          <cell r="G27" t="str">
            <v>Yaourt Malo coco</v>
          </cell>
          <cell r="H27" t="str">
            <v>Petit pot de crème caramel beurre salé</v>
          </cell>
          <cell r="I27" t="str">
            <v>Compote pomme pruneaux</v>
          </cell>
          <cell r="J27" t="str">
            <v>Pomme</v>
          </cell>
          <cell r="K27" t="str">
            <v>Compote pomme pruneaux</v>
          </cell>
          <cell r="L27" t="str">
            <v>Petit pot de crème caramel beurre salé</v>
          </cell>
          <cell r="M27" t="str">
            <v>Yaourt Malo coco</v>
          </cell>
          <cell r="X27" t="str">
            <v>Flamby</v>
          </cell>
        </row>
        <row r="29">
          <cell r="F29" t="str">
            <v>Potage paysan</v>
          </cell>
          <cell r="L29" t="str">
            <v>Potage cresson PS</v>
          </cell>
        </row>
        <row r="31">
          <cell r="C31" t="str">
            <v>Céleri rémoulade</v>
          </cell>
          <cell r="F31" t="str">
            <v>Salami</v>
          </cell>
          <cell r="G31" t="str">
            <v>Salade Parisienne</v>
          </cell>
          <cell r="H31" t="str">
            <v>Duo de petits pois carottes mixés</v>
          </cell>
          <cell r="J31" t="str">
            <v>Salami</v>
          </cell>
          <cell r="K31" t="str">
            <v>Salade Parisienne</v>
          </cell>
          <cell r="L31" t="str">
            <v>Pâté sans sel</v>
          </cell>
          <cell r="M31" t="str">
            <v>Céleri rémoulade</v>
          </cell>
          <cell r="X31" t="str">
            <v>Terrine du pêcheur</v>
          </cell>
        </row>
        <row r="32">
          <cell r="C32" t="str">
            <v>Sauté de volaille sauce estragon</v>
          </cell>
          <cell r="F32" t="str">
            <v>Paupiette de poisson à la Dieppoise</v>
          </cell>
          <cell r="G32" t="str">
            <v>Rôti de porc au jus</v>
          </cell>
          <cell r="H32" t="str">
            <v>Terrine Osso Bucco</v>
          </cell>
          <cell r="I32" t="str">
            <v>Terrine poisson blanc sauce crémeuse persillée</v>
          </cell>
          <cell r="J32" t="str">
            <v>Paupiette de poisson à la Dieppoise</v>
          </cell>
          <cell r="K32" t="str">
            <v>Rôti de porc au jus</v>
          </cell>
          <cell r="L32" t="str">
            <v>Pavé de hoki grillé</v>
          </cell>
          <cell r="M32" t="str">
            <v>Rôti de porc au jus</v>
          </cell>
          <cell r="X32" t="str">
            <v>Raviolis</v>
          </cell>
        </row>
        <row r="33">
          <cell r="C33" t="str">
            <v>Pommes de terre sautées</v>
          </cell>
          <cell r="F33" t="str">
            <v>Fondue de poireaux</v>
          </cell>
          <cell r="G33" t="str">
            <v>Flageolets</v>
          </cell>
          <cell r="H33" t="str">
            <v>Purée potiron</v>
          </cell>
          <cell r="I33" t="str">
            <v>Purée céleri</v>
          </cell>
          <cell r="J33" t="str">
            <v>Fondue de poireaux</v>
          </cell>
          <cell r="K33" t="str">
            <v>Flageolets</v>
          </cell>
          <cell r="L33" t="str">
            <v>Fondue de poireaux</v>
          </cell>
          <cell r="M33" t="str">
            <v>Flageolets</v>
          </cell>
          <cell r="X33" t="str">
            <v>Salade verte</v>
          </cell>
        </row>
        <row r="34">
          <cell r="C34" t="str">
            <v>Cantadou</v>
          </cell>
          <cell r="F34" t="str">
            <v>Chèvre</v>
          </cell>
          <cell r="G34" t="str">
            <v>Petit suisse aux fruits</v>
          </cell>
          <cell r="H34" t="str">
            <v>Cantadou</v>
          </cell>
          <cell r="I34" t="str">
            <v>Yaourt aromatisé</v>
          </cell>
          <cell r="J34" t="str">
            <v>Chèvre</v>
          </cell>
          <cell r="K34" t="str">
            <v>Petit suisse aux fruits</v>
          </cell>
          <cell r="L34" t="str">
            <v>Saint Paulin PS</v>
          </cell>
          <cell r="M34" t="str">
            <v>Petit suisse</v>
          </cell>
          <cell r="X34" t="str">
            <v>Yaourt aromatisé</v>
          </cell>
        </row>
        <row r="35">
          <cell r="C35" t="str">
            <v>Eclair chocolat</v>
          </cell>
          <cell r="F35" t="str">
            <v>Cake citron</v>
          </cell>
          <cell r="G35" t="str">
            <v>Mousse Chocolat</v>
          </cell>
          <cell r="H35" t="str">
            <v>Mousse Chocolat</v>
          </cell>
          <cell r="I35" t="str">
            <v>Compote pomme framboise</v>
          </cell>
          <cell r="J35" t="str">
            <v>Entremet café aspartame</v>
          </cell>
          <cell r="K35" t="str">
            <v>Kiwi</v>
          </cell>
          <cell r="L35" t="str">
            <v>Cake citron</v>
          </cell>
          <cell r="M35" t="str">
            <v>Mousse Chocolat</v>
          </cell>
          <cell r="X35" t="str">
            <v>Kiwi</v>
          </cell>
        </row>
        <row r="37">
          <cell r="F37" t="str">
            <v>Potage milanais</v>
          </cell>
          <cell r="L37" t="str">
            <v>Potage poireau pdt PS</v>
          </cell>
        </row>
        <row r="39">
          <cell r="C39" t="str">
            <v>Gratin de poisson</v>
          </cell>
          <cell r="F39" t="str">
            <v>Haricots verts échalote</v>
          </cell>
          <cell r="G39" t="str">
            <v>Jambon blanc</v>
          </cell>
          <cell r="H39" t="str">
            <v>Terrine du pêcheur</v>
          </cell>
          <cell r="J39" t="str">
            <v>Haricots verts échalote</v>
          </cell>
          <cell r="K39" t="str">
            <v>Jambon blanc</v>
          </cell>
          <cell r="L39" t="str">
            <v>Haricots verts échalote</v>
          </cell>
          <cell r="M39" t="str">
            <v>Tomate vinaigrette</v>
          </cell>
          <cell r="X39" t="str">
            <v>Tomate vinaigrette</v>
          </cell>
        </row>
        <row r="40">
          <cell r="C40" t="str">
            <v>Palette de porc à la provençale</v>
          </cell>
          <cell r="F40" t="str">
            <v>Brun de veau sauce roquefort</v>
          </cell>
          <cell r="G40" t="str">
            <v>Poisson du marché sauce hollandaise</v>
          </cell>
          <cell r="H40" t="str">
            <v>Terrine boeuf aux carottes</v>
          </cell>
          <cell r="I40" t="str">
            <v>Canard et Dinde vigneronne</v>
          </cell>
          <cell r="J40" t="str">
            <v>Brun de veau sauce roquefort</v>
          </cell>
          <cell r="K40" t="str">
            <v>Poisson du marché sauce hollandaise</v>
          </cell>
          <cell r="L40" t="str">
            <v>Rôti de porc</v>
          </cell>
          <cell r="M40" t="str">
            <v>Poisson du marché sauce hollandaise</v>
          </cell>
          <cell r="X40" t="str">
            <v>Grignottes de poulet</v>
          </cell>
        </row>
        <row r="41">
          <cell r="C41" t="str">
            <v>Poêlée gala</v>
          </cell>
          <cell r="F41" t="str">
            <v>Lentilles</v>
          </cell>
          <cell r="G41" t="str">
            <v>Epinards</v>
          </cell>
          <cell r="H41" t="str">
            <v>Purée 3 légumes</v>
          </cell>
          <cell r="I41" t="str">
            <v>Purée pommes de terre</v>
          </cell>
          <cell r="J41" t="str">
            <v>Lentilles</v>
          </cell>
          <cell r="K41" t="str">
            <v>Epinards</v>
          </cell>
          <cell r="L41" t="str">
            <v>Lentilles</v>
          </cell>
          <cell r="M41" t="str">
            <v>Epinards</v>
          </cell>
          <cell r="X41" t="str">
            <v>Pommes de terre Duchesse</v>
          </cell>
        </row>
        <row r="42">
          <cell r="C42" t="str">
            <v>Fromage blanc aux fruits</v>
          </cell>
          <cell r="F42" t="str">
            <v>Rondelé au poivre</v>
          </cell>
          <cell r="G42" t="str">
            <v>Saint Paulin</v>
          </cell>
          <cell r="H42" t="str">
            <v>Cotentin</v>
          </cell>
          <cell r="I42" t="str">
            <v>Petit suisse</v>
          </cell>
          <cell r="J42" t="str">
            <v>Rondelé au poivre</v>
          </cell>
          <cell r="K42" t="str">
            <v>Saint Paulin</v>
          </cell>
          <cell r="L42" t="str">
            <v>Yaourt nature</v>
          </cell>
          <cell r="M42" t="str">
            <v>Gouda PS</v>
          </cell>
          <cell r="X42" t="str">
            <v>Chanteneige</v>
          </cell>
        </row>
        <row r="43">
          <cell r="C43" t="str">
            <v>Crème vanille</v>
          </cell>
          <cell r="F43" t="str">
            <v>Poire</v>
          </cell>
          <cell r="G43" t="str">
            <v>Flan pâtissier</v>
          </cell>
          <cell r="H43" t="str">
            <v>Crème vanille</v>
          </cell>
          <cell r="I43" t="str">
            <v>Mousse café</v>
          </cell>
          <cell r="J43" t="str">
            <v>Compote sans sucre</v>
          </cell>
          <cell r="K43" t="str">
            <v>Entremet abricot aspartame</v>
          </cell>
          <cell r="L43" t="str">
            <v>Poire</v>
          </cell>
          <cell r="M43" t="str">
            <v>Flan pâtissier</v>
          </cell>
          <cell r="X43" t="str">
            <v>Compote pomme cassis</v>
          </cell>
        </row>
        <row r="45">
          <cell r="F45" t="str">
            <v>Potage tomate</v>
          </cell>
          <cell r="L45" t="str">
            <v>Potage légumes PS</v>
          </cell>
        </row>
        <row r="47">
          <cell r="C47" t="str">
            <v>Pâté de tête vinaigrette</v>
          </cell>
          <cell r="F47" t="str">
            <v>Taboulé</v>
          </cell>
          <cell r="G47" t="str">
            <v>Radis beurre</v>
          </cell>
          <cell r="H47" t="str">
            <v>Mousse de foie de porc</v>
          </cell>
          <cell r="J47" t="str">
            <v>Taboulé</v>
          </cell>
          <cell r="K47" t="str">
            <v>Radis beurre</v>
          </cell>
          <cell r="L47" t="str">
            <v>Taboulé</v>
          </cell>
          <cell r="M47" t="str">
            <v>Radis beurre</v>
          </cell>
          <cell r="X47" t="str">
            <v>Oignons rings</v>
          </cell>
        </row>
        <row r="48">
          <cell r="C48" t="str">
            <v>Filet de colin meunière</v>
          </cell>
          <cell r="F48" t="str">
            <v>Filet de poulet sauce Marsala</v>
          </cell>
          <cell r="G48" t="str">
            <v xml:space="preserve">Hachis parmentier </v>
          </cell>
          <cell r="H48" t="str">
            <v>Terrine omelette à la tomate</v>
          </cell>
          <cell r="I48" t="str">
            <v>Terrine Boeuf aux carottes</v>
          </cell>
          <cell r="J48" t="str">
            <v>Filet de poulet sauce Marsala</v>
          </cell>
          <cell r="K48" t="str">
            <v xml:space="preserve">Hachis parmentier </v>
          </cell>
          <cell r="L48" t="str">
            <v>Filet de poulet sauce Marsala</v>
          </cell>
          <cell r="M48" t="str">
            <v>Steack haché</v>
          </cell>
          <cell r="X48" t="str">
            <v>Chipolatas</v>
          </cell>
        </row>
        <row r="49">
          <cell r="C49" t="str">
            <v>Quinoa</v>
          </cell>
          <cell r="F49" t="str">
            <v>Bouquetière de légumes</v>
          </cell>
          <cell r="G49" t="str">
            <v>Purée de pommes de terre</v>
          </cell>
          <cell r="H49" t="str">
            <v>Purée pommes de terre</v>
          </cell>
          <cell r="I49" t="str">
            <v>Purée courgettes</v>
          </cell>
          <cell r="J49" t="str">
            <v>Bouquetière de légumes</v>
          </cell>
          <cell r="K49" t="str">
            <v>Purée de pommes de terre</v>
          </cell>
          <cell r="L49" t="str">
            <v>Bouquetière de légumes</v>
          </cell>
          <cell r="M49" t="str">
            <v>Purée de pommes de terre</v>
          </cell>
          <cell r="X49" t="str">
            <v>Endives braisées</v>
          </cell>
        </row>
        <row r="50">
          <cell r="C50" t="str">
            <v>Emmental</v>
          </cell>
          <cell r="F50" t="str">
            <v>Petit suisse aux fruits</v>
          </cell>
          <cell r="G50" t="str">
            <v>Carré frais</v>
          </cell>
          <cell r="H50" t="str">
            <v>Yaourt nature</v>
          </cell>
          <cell r="I50" t="str">
            <v>Cantafrais</v>
          </cell>
          <cell r="J50" t="str">
            <v>Petit suisse aux fruits</v>
          </cell>
          <cell r="K50" t="str">
            <v>Carré frais</v>
          </cell>
          <cell r="L50" t="str">
            <v>Fromage blanc</v>
          </cell>
          <cell r="M50" t="str">
            <v>Yaourt nature</v>
          </cell>
          <cell r="X50" t="str">
            <v>Fromage blanc</v>
          </cell>
        </row>
        <row r="51">
          <cell r="C51" t="str">
            <v>Ananas au sirop</v>
          </cell>
          <cell r="F51" t="str">
            <v>Tarte aux pommes</v>
          </cell>
          <cell r="G51" t="str">
            <v>Banane</v>
          </cell>
          <cell r="H51" t="str">
            <v>Novly vanille</v>
          </cell>
          <cell r="I51" t="str">
            <v>Compote poire</v>
          </cell>
          <cell r="J51" t="str">
            <v>Banane</v>
          </cell>
          <cell r="K51" t="str">
            <v>Compote poire</v>
          </cell>
          <cell r="L51" t="str">
            <v>Tarte aux pommes</v>
          </cell>
          <cell r="M51" t="str">
            <v>Banane</v>
          </cell>
          <cell r="X51" t="str">
            <v>Novly vanille</v>
          </cell>
        </row>
        <row r="53">
          <cell r="F53" t="str">
            <v>Potage légumes de saison</v>
          </cell>
          <cell r="L53" t="str">
            <v>Potage tomate PS</v>
          </cell>
        </row>
        <row r="55">
          <cell r="C55" t="str">
            <v>Accras de morue</v>
          </cell>
          <cell r="F55" t="str">
            <v>Salade coleslaw</v>
          </cell>
          <cell r="G55" t="str">
            <v>Salade Périgord</v>
          </cell>
          <cell r="H55" t="str">
            <v>Salade à l'italienne tomate basilic mixée</v>
          </cell>
          <cell r="J55" t="str">
            <v>Salade coleslaw</v>
          </cell>
          <cell r="K55" t="str">
            <v>Salade Périgord</v>
          </cell>
          <cell r="L55" t="str">
            <v>Salade coleslaw</v>
          </cell>
          <cell r="M55" t="str">
            <v>Salade de pommes de terre</v>
          </cell>
          <cell r="X55" t="str">
            <v>Pâté en croûte</v>
          </cell>
        </row>
        <row r="56">
          <cell r="C56" t="str">
            <v>Boulettes d'agneau sauce épices du soleil</v>
          </cell>
          <cell r="F56" t="str">
            <v>Cuisse de canette à l'orange</v>
          </cell>
          <cell r="G56" t="str">
            <v>Rôti de veau aux pleurottes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Cuisse de canette à l'orange</v>
          </cell>
          <cell r="K56" t="str">
            <v>Rôti de veau aux pleurottes</v>
          </cell>
          <cell r="L56" t="str">
            <v>Cuisse de canette à l'orange</v>
          </cell>
          <cell r="M56" t="str">
            <v>Rôti de veau aux pleurottes</v>
          </cell>
          <cell r="X56" t="str">
            <v>Blanquette de poisson</v>
          </cell>
        </row>
        <row r="57">
          <cell r="C57" t="str">
            <v>Poêlée maraîchère</v>
          </cell>
          <cell r="F57" t="str">
            <v>Pommes Dauphines</v>
          </cell>
          <cell r="G57" t="str">
            <v>Haricots verts persillés</v>
          </cell>
          <cell r="H57" t="str">
            <v>Purée courgettes</v>
          </cell>
          <cell r="I57" t="str">
            <v>Purée pommes de terre</v>
          </cell>
          <cell r="J57" t="str">
            <v>Pommes Dauphines</v>
          </cell>
          <cell r="K57" t="str">
            <v>Haricots verts persillés</v>
          </cell>
          <cell r="L57" t="str">
            <v>Pommes Dauphines</v>
          </cell>
          <cell r="M57" t="str">
            <v>Haricots verts persillés</v>
          </cell>
          <cell r="X57" t="str">
            <v>Riz créole</v>
          </cell>
        </row>
        <row r="58">
          <cell r="C58" t="str">
            <v>Cotentin</v>
          </cell>
          <cell r="F58" t="str">
            <v>Saint Nectaire</v>
          </cell>
          <cell r="G58" t="str">
            <v>Chèvre cendré</v>
          </cell>
          <cell r="H58" t="str">
            <v>Chanteneige</v>
          </cell>
          <cell r="I58" t="str">
            <v>Fromage ail et fines herbes</v>
          </cell>
          <cell r="J58" t="str">
            <v>Saint Nectaire</v>
          </cell>
          <cell r="K58" t="str">
            <v>Chèvre cendré</v>
          </cell>
          <cell r="L58" t="str">
            <v>Edam PS</v>
          </cell>
          <cell r="M58" t="str">
            <v>Fromage blanc</v>
          </cell>
          <cell r="X58" t="str">
            <v>Yaourt bio</v>
          </cell>
        </row>
        <row r="59">
          <cell r="C59" t="str">
            <v>Orange</v>
          </cell>
          <cell r="F59" t="str">
            <v>Broyé du Poitou framboise</v>
          </cell>
          <cell r="G59" t="str">
            <v>Pointe abricot</v>
          </cell>
          <cell r="H59" t="str">
            <v>Compote pomme</v>
          </cell>
          <cell r="I59" t="str">
            <v>Compote pomme banane</v>
          </cell>
          <cell r="J59" t="str">
            <v>Délice coco sans sucre</v>
          </cell>
          <cell r="K59" t="str">
            <v>Orange</v>
          </cell>
          <cell r="L59" t="str">
            <v>Broyé du Poitou framboise</v>
          </cell>
          <cell r="M59" t="str">
            <v>Pointe abricot</v>
          </cell>
          <cell r="X59" t="str">
            <v>Poire chocolat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N°19</v>
          </cell>
        </row>
        <row r="5">
          <cell r="C5" t="str">
            <v>Rosette de Lyon</v>
          </cell>
        </row>
        <row r="6">
          <cell r="C6" t="str">
            <v>Suprème de poulet miel citron gingembre</v>
          </cell>
        </row>
        <row r="7">
          <cell r="C7" t="str">
            <v>Poêlée de légumes wok</v>
          </cell>
        </row>
        <row r="8">
          <cell r="C8" t="str">
            <v>Charlotte poire chocolat</v>
          </cell>
        </row>
        <row r="11">
          <cell r="C11" t="str">
            <v>Salade Landaise</v>
          </cell>
        </row>
        <row r="12">
          <cell r="C12" t="str">
            <v>Filets de rouget au beurre d'agrumes</v>
          </cell>
        </row>
        <row r="13">
          <cell r="C13" t="str">
            <v>Riz pilaf</v>
          </cell>
        </row>
        <row r="14">
          <cell r="C14" t="str">
            <v>Nid d'abeille</v>
          </cell>
        </row>
        <row r="17">
          <cell r="C17" t="str">
            <v>Salade césar au poulet</v>
          </cell>
        </row>
        <row r="18">
          <cell r="C18" t="str">
            <v>Emincé de bœuf sauce barbecue</v>
          </cell>
        </row>
        <row r="19">
          <cell r="C19" t="str">
            <v>Petits légumes</v>
          </cell>
        </row>
        <row r="20">
          <cell r="C20" t="str">
            <v>Tiramisu</v>
          </cell>
        </row>
        <row r="23">
          <cell r="C23" t="str">
            <v xml:space="preserve"> Tête de champignons à la Grecque</v>
          </cell>
        </row>
        <row r="24">
          <cell r="C24" t="str">
            <v>Grenadin de porc au bleu</v>
          </cell>
        </row>
        <row r="25">
          <cell r="C25" t="str">
            <v>Pennes</v>
          </cell>
        </row>
        <row r="26">
          <cell r="C26" t="str">
            <v>Gaufre et crème fouettée à la vanille</v>
          </cell>
        </row>
        <row r="29">
          <cell r="C29" t="str">
            <v>Crumble de truite aux amandes</v>
          </cell>
        </row>
        <row r="30">
          <cell r="C30" t="str">
            <v>Epaule de veau rôtie au jus corsé</v>
          </cell>
        </row>
        <row r="31">
          <cell r="C31" t="str">
            <v>Tagliatelles de légumes</v>
          </cell>
        </row>
        <row r="32">
          <cell r="C32" t="str">
            <v>Sablé citron meringué</v>
          </cell>
        </row>
        <row r="35">
          <cell r="C35" t="str">
            <v>Salade Romane</v>
          </cell>
        </row>
        <row r="36">
          <cell r="C36" t="str">
            <v>Cuisse de lapin au pruneaux</v>
          </cell>
        </row>
        <row r="37">
          <cell r="C37" t="str">
            <v>Purée de patate douce</v>
          </cell>
        </row>
        <row r="38">
          <cell r="C38" t="str">
            <v xml:space="preserve">Poêlée d'ananas  au beurre et Cognac </v>
          </cell>
        </row>
        <row r="41">
          <cell r="C41" t="str">
            <v>Saumon fumé et salade croquante</v>
          </cell>
        </row>
        <row r="42">
          <cell r="C42" t="str">
            <v>Sauté de pintade à la normande</v>
          </cell>
        </row>
        <row r="43">
          <cell r="C43" t="str">
            <v>Poêlée sarladaise et champignons</v>
          </cell>
        </row>
        <row r="44">
          <cell r="C44" t="str">
            <v>Tarte tatin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N°18</v>
          </cell>
        </row>
        <row r="5">
          <cell r="C5" t="str">
            <v>Terrine de poulet printanière</v>
          </cell>
        </row>
        <row r="6">
          <cell r="C6" t="str">
            <v>Osso bucco de veau aux pleurotes</v>
          </cell>
        </row>
        <row r="7">
          <cell r="C7" t="str">
            <v>Chou romanesco</v>
          </cell>
        </row>
        <row r="8">
          <cell r="C8" t="str">
            <v>Saint Honoré au caramel</v>
          </cell>
        </row>
        <row r="11">
          <cell r="C11" t="str">
            <v>Salade méditéranéenne</v>
          </cell>
        </row>
        <row r="12">
          <cell r="C12" t="str">
            <v>Suprême de poulet</v>
          </cell>
        </row>
        <row r="13">
          <cell r="C13" t="str">
            <v>Râpé de pommes de terre / tomate provençale</v>
          </cell>
        </row>
        <row r="14">
          <cell r="C14" t="str">
            <v>Charlotte Fruits rouges</v>
          </cell>
        </row>
        <row r="17">
          <cell r="C17" t="str">
            <v>Petits boudins noirs et salade croquante</v>
          </cell>
        </row>
        <row r="18">
          <cell r="C18" t="str">
            <v>Coquille de fruits de mer</v>
          </cell>
        </row>
        <row r="19">
          <cell r="C19" t="str">
            <v>Tagliatelles de légumes</v>
          </cell>
        </row>
        <row r="20">
          <cell r="C20" t="str">
            <v>Entremet chocolat pistache</v>
          </cell>
        </row>
        <row r="23">
          <cell r="C23" t="str">
            <v>Salade argenteuil</v>
          </cell>
        </row>
        <row r="24">
          <cell r="C24" t="str">
            <v>Noix de jambon au miel</v>
          </cell>
        </row>
        <row r="25">
          <cell r="C25" t="str">
            <v>Poêlée Italienne</v>
          </cell>
        </row>
        <row r="26">
          <cell r="C26" t="str">
            <v>Gaufre et crème fouettée à la vanille</v>
          </cell>
        </row>
        <row r="29">
          <cell r="C29" t="str">
            <v>Salade Périgourdine</v>
          </cell>
        </row>
        <row r="30">
          <cell r="C30" t="str">
            <v>Corolle de sole à la Normande</v>
          </cell>
        </row>
        <row r="31">
          <cell r="C31" t="str">
            <v>Riz Madras</v>
          </cell>
        </row>
        <row r="32">
          <cell r="C32" t="str">
            <v>Sablé abricots</v>
          </cell>
        </row>
        <row r="35">
          <cell r="C35" t="str">
            <v>Champignons à la grecque</v>
          </cell>
        </row>
        <row r="36">
          <cell r="C36" t="str">
            <v>Rôti de bœuf et sa réduction de vin</v>
          </cell>
        </row>
        <row r="37">
          <cell r="C37" t="str">
            <v>Tatin de légumes et râpé de courgettes</v>
          </cell>
        </row>
        <row r="38">
          <cell r="C38" t="str">
            <v>Opéra</v>
          </cell>
        </row>
        <row r="41">
          <cell r="C41" t="str">
            <v>Timbale marine aux moules sauce béarnaise</v>
          </cell>
        </row>
        <row r="42">
          <cell r="C42" t="str">
            <v>Cassoulet au canard</v>
          </cell>
        </row>
        <row r="43">
          <cell r="C43" t="str">
            <v>Haricots demi secs à la tomate</v>
          </cell>
        </row>
        <row r="44">
          <cell r="C44" t="str">
            <v>Tarte Bourdaloue aux poires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0"/>
  <sheetViews>
    <sheetView topLeftCell="B1" zoomScale="80" workbookViewId="0">
      <selection activeCell="I47" sqref="I47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126"/>
      <c r="E1" s="126"/>
      <c r="F1" s="126"/>
      <c r="G1" s="127" t="str">
        <f>'[1]base des menus'!$B$1</f>
        <v>SEMAINE N°18</v>
      </c>
      <c r="H1" s="127"/>
      <c r="I1" s="127" t="str">
        <f>'[1]base des menus'!$I$2</f>
        <v>du  1er mai au 7 mai 2023</v>
      </c>
      <c r="J1" s="127"/>
      <c r="K1" s="127"/>
      <c r="L1" s="127"/>
      <c r="M1" s="127"/>
      <c r="N1" s="44"/>
      <c r="O1" s="44"/>
      <c r="P1" s="44"/>
    </row>
    <row r="2" spans="1:16" ht="28.5" customHeight="1" thickBot="1">
      <c r="C2" s="41"/>
      <c r="D2" s="128"/>
      <c r="E2" s="128"/>
      <c r="F2" s="128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07" t="s">
        <v>0</v>
      </c>
      <c r="D3" s="108"/>
      <c r="E3" s="107" t="s">
        <v>1</v>
      </c>
      <c r="F3" s="108"/>
      <c r="G3" s="107" t="s">
        <v>2</v>
      </c>
      <c r="H3" s="108"/>
      <c r="I3" s="107" t="s">
        <v>3</v>
      </c>
      <c r="J3" s="108"/>
      <c r="K3" s="107" t="s">
        <v>4</v>
      </c>
      <c r="L3" s="108"/>
      <c r="M3" s="107" t="s">
        <v>5</v>
      </c>
      <c r="N3" s="108"/>
      <c r="O3" s="107" t="s">
        <v>6</v>
      </c>
      <c r="P3" s="108"/>
    </row>
    <row r="4" spans="1:16" s="6" customFormat="1" ht="18.75">
      <c r="B4" s="21"/>
      <c r="C4" s="109"/>
      <c r="D4" s="125"/>
      <c r="E4" s="129"/>
      <c r="F4" s="130"/>
      <c r="G4" s="109"/>
      <c r="H4" s="110"/>
      <c r="I4" s="109"/>
      <c r="J4" s="110"/>
      <c r="K4" s="109"/>
      <c r="L4" s="110"/>
      <c r="M4" s="109"/>
      <c r="N4" s="110"/>
      <c r="O4" s="109"/>
      <c r="P4" s="110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11" t="s">
        <v>9</v>
      </c>
      <c r="B6" s="112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>
      <c r="A7" s="113"/>
      <c r="B7" s="114"/>
      <c r="C7" s="121" t="str">
        <f>'[1]base des menus'!$F$7</f>
        <v>Salade chinoise</v>
      </c>
      <c r="D7" s="104"/>
      <c r="E7" s="121" t="str">
        <f>'[1]base des menus'!$F$15</f>
        <v>Terrine de légumes</v>
      </c>
      <c r="F7" s="123"/>
      <c r="G7" s="103" t="str">
        <f>'[1]base des menus'!$F$23</f>
        <v>Salade Mikado</v>
      </c>
      <c r="H7" s="104"/>
      <c r="I7" s="121" t="str">
        <f>'[1]base des menus'!$F$31</f>
        <v>Pâté de campagne</v>
      </c>
      <c r="J7" s="123"/>
      <c r="K7" s="103" t="str">
        <f>'[1]base des menus'!$F$39</f>
        <v>Œufs durs mayonnaise</v>
      </c>
      <c r="L7" s="104"/>
      <c r="M7" s="121" t="str">
        <f>'[1]base des menus'!$F$47</f>
        <v>Haricots verts échalote</v>
      </c>
      <c r="N7" s="123"/>
      <c r="O7" s="103" t="str">
        <f>'[1]base des menus'!$F$55</f>
        <v>Tomate farcie surimi</v>
      </c>
      <c r="P7" s="104"/>
    </row>
    <row r="8" spans="1:16" s="4" customFormat="1" ht="30.75" customHeight="1">
      <c r="A8" s="113"/>
      <c r="B8" s="114"/>
      <c r="C8" s="121" t="str">
        <f>'[1]base des menus'!$F$8</f>
        <v>Cuisse de pintade sauce granf mère</v>
      </c>
      <c r="D8" s="104"/>
      <c r="E8" s="121" t="str">
        <f>'[1]base des menus'!$F$16</f>
        <v>Poitrine de porc</v>
      </c>
      <c r="F8" s="123"/>
      <c r="G8" s="103" t="str">
        <f>'[1]base des menus'!$F$24</f>
        <v>Chili con carne</v>
      </c>
      <c r="H8" s="104"/>
      <c r="I8" s="121" t="str">
        <f>'[1]base des menus'!$F$32</f>
        <v>Cœur de merlu épices du soleil</v>
      </c>
      <c r="J8" s="123"/>
      <c r="K8" s="103" t="str">
        <f>'[1]base des menus'!$F$40</f>
        <v>Merguez de volaille</v>
      </c>
      <c r="L8" s="104"/>
      <c r="M8" s="121" t="str">
        <f>'[1]base des menus'!$F$48</f>
        <v>Rôti de porc aux pruneaux</v>
      </c>
      <c r="N8" s="123"/>
      <c r="O8" s="103" t="str">
        <f>'[1]base des menus'!$F$56</f>
        <v xml:space="preserve">Paleron de bœuf </v>
      </c>
      <c r="P8" s="104"/>
    </row>
    <row r="9" spans="1:16" s="4" customFormat="1" ht="36" customHeight="1">
      <c r="A9" s="113"/>
      <c r="B9" s="114"/>
      <c r="C9" s="121" t="str">
        <f>'[1]base des menus'!$F$9</f>
        <v>Tortis</v>
      </c>
      <c r="D9" s="104"/>
      <c r="E9" s="121" t="str">
        <f>'[1]base des menus'!$F$17</f>
        <v>Haricots beurre</v>
      </c>
      <c r="F9" s="123"/>
      <c r="G9" s="103" t="str">
        <f>'[1]base des menus'!$F$25</f>
        <v>Riz</v>
      </c>
      <c r="H9" s="104"/>
      <c r="I9" s="121" t="str">
        <f>'[1]base des menus'!$F$33</f>
        <v>Epinards</v>
      </c>
      <c r="J9" s="123"/>
      <c r="K9" s="103" t="str">
        <f>'[1]base des menus'!$F$41</f>
        <v>Semoule aux raisins</v>
      </c>
      <c r="L9" s="104"/>
      <c r="M9" s="121" t="str">
        <f>'[1]base des menus'!$F$49</f>
        <v>Légumes tajine</v>
      </c>
      <c r="N9" s="123"/>
      <c r="O9" s="103" t="str">
        <f>'[1]base des menus'!$F$57</f>
        <v>Pommes de terre dauphine</v>
      </c>
      <c r="P9" s="104"/>
    </row>
    <row r="10" spans="1:16" s="4" customFormat="1" ht="32.25" customHeight="1">
      <c r="A10" s="113"/>
      <c r="B10" s="114"/>
      <c r="C10" s="121" t="str">
        <f>'[1]base des menus'!$F$10</f>
        <v>Brie</v>
      </c>
      <c r="D10" s="104"/>
      <c r="E10" s="121" t="str">
        <f>'[1]base des menus'!$F$18</f>
        <v>Yaourt bio</v>
      </c>
      <c r="F10" s="123"/>
      <c r="G10" s="103" t="str">
        <f>'[1]base des menus'!$F$26</f>
        <v>Yaourt aux fruits</v>
      </c>
      <c r="H10" s="104"/>
      <c r="I10" s="121" t="str">
        <f>'[1]base des menus'!$F$34</f>
        <v>Chèvre</v>
      </c>
      <c r="J10" s="123"/>
      <c r="K10" s="103" t="str">
        <f>'[1]base des menus'!$F$42</f>
        <v>Rondelé au poivre</v>
      </c>
      <c r="L10" s="104"/>
      <c r="M10" s="121" t="str">
        <f>'[1]base des menus'!$F$50</f>
        <v>Petits suisse aux fruits</v>
      </c>
      <c r="N10" s="123"/>
      <c r="O10" s="103" t="str">
        <f>'[1]base des menus'!$F$58</f>
        <v>Saint Nectaire</v>
      </c>
      <c r="P10" s="104"/>
    </row>
    <row r="11" spans="1:16" s="4" customFormat="1" ht="20.25" customHeight="1" thickBot="1">
      <c r="A11" s="113"/>
      <c r="B11" s="114"/>
      <c r="C11" s="121" t="str">
        <f>'[1]base des menus'!$F$11</f>
        <v>Pointe caramel</v>
      </c>
      <c r="D11" s="104"/>
      <c r="E11" s="121" t="str">
        <f>'[1]base des menus'!$F$19</f>
        <v>Riz au lait</v>
      </c>
      <c r="F11" s="123"/>
      <c r="G11" s="103" t="str">
        <f>'[1]base des menus'!$F$27</f>
        <v>Banane</v>
      </c>
      <c r="H11" s="104"/>
      <c r="I11" s="121" t="str">
        <f>'[1]base des menus'!$F$35</f>
        <v>Moelleux aux pommes façon tatin</v>
      </c>
      <c r="J11" s="123"/>
      <c r="K11" s="103" t="str">
        <f>'[1]base des menus'!$F$43</f>
        <v>Salade de fruits</v>
      </c>
      <c r="L11" s="104"/>
      <c r="M11" s="121" t="str">
        <f>'[1]base des menus'!$F$51</f>
        <v>Compote pomme vanille</v>
      </c>
      <c r="N11" s="123"/>
      <c r="O11" s="103" t="str">
        <f>'[1]base des menus'!$F$59</f>
        <v>Bavarois passion</v>
      </c>
      <c r="P11" s="104"/>
    </row>
    <row r="12" spans="1:16" s="6" customFormat="1" ht="18.75" thickBot="1">
      <c r="A12" s="113"/>
      <c r="B12" s="114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>
      <c r="A13" s="113"/>
      <c r="B13" s="114"/>
      <c r="C13" s="121" t="str">
        <f>'[1]base des menus'!$G$7</f>
        <v>Jambon de pays</v>
      </c>
      <c r="D13" s="104"/>
      <c r="E13" s="121" t="str">
        <f>'[1]base des menus'!$G$15</f>
        <v>Fenouil à l'aneth</v>
      </c>
      <c r="F13" s="123"/>
      <c r="G13" s="103" t="str">
        <f>'[1]base des menus'!$G$23</f>
        <v>Salade Neptune</v>
      </c>
      <c r="H13" s="104"/>
      <c r="I13" s="121" t="str">
        <f>'[1]base des menus'!$G$31</f>
        <v>Betteraves aux oignons</v>
      </c>
      <c r="J13" s="123"/>
      <c r="K13" s="103" t="str">
        <f>'[1]base des menus'!$G$39</f>
        <v>Mortadelle</v>
      </c>
      <c r="L13" s="104"/>
      <c r="M13" s="121" t="str">
        <f>'[1]base des menus'!$G$47</f>
        <v>Concombre sauce cocktail</v>
      </c>
      <c r="N13" s="123"/>
      <c r="O13" s="103" t="str">
        <f>'[1]base des menus'!$G$55</f>
        <v>Terrine de maquereau</v>
      </c>
      <c r="P13" s="104"/>
    </row>
    <row r="14" spans="1:16" s="4" customFormat="1" ht="21.75" customHeight="1">
      <c r="A14" s="113"/>
      <c r="B14" s="114"/>
      <c r="C14" s="121" t="str">
        <f>'[1]base des menus'!$G$8</f>
        <v>Lotte à l'armoricaine</v>
      </c>
      <c r="D14" s="104"/>
      <c r="E14" s="121" t="str">
        <f>'[1]base des menus'!$G$16</f>
        <v>Haut de cuisse de poulet orientale</v>
      </c>
      <c r="F14" s="123"/>
      <c r="G14" s="103" t="str">
        <f>'[1]base des menus'!$G$24</f>
        <v>Saucisse de Toulouse</v>
      </c>
      <c r="H14" s="104"/>
      <c r="I14" s="121" t="str">
        <f>'[1]base des menus'!$G$32</f>
        <v>Bœuf bourguignon</v>
      </c>
      <c r="J14" s="123"/>
      <c r="K14" s="103" t="str">
        <f>'[1]base des menus'!$G$40</f>
        <v>Poisson du marché sauce citronnée</v>
      </c>
      <c r="L14" s="104"/>
      <c r="M14" s="121" t="str">
        <f>'[1]base des menus'!$G$48</f>
        <v>Paupiette de lapin</v>
      </c>
      <c r="N14" s="123"/>
      <c r="O14" s="103" t="str">
        <f>'[1]base des menus'!$G$56</f>
        <v>Paupiette de veau au Porto</v>
      </c>
      <c r="P14" s="104"/>
    </row>
    <row r="15" spans="1:16" s="4" customFormat="1" ht="34.5" customHeight="1">
      <c r="A15" s="113"/>
      <c r="B15" s="114"/>
      <c r="C15" s="121" t="str">
        <f>'[1]base des menus'!$G$9</f>
        <v>Ratatouille</v>
      </c>
      <c r="D15" s="104"/>
      <c r="E15" s="121" t="str">
        <f>'[1]base des menus'!$G$17</f>
        <v>Pommes de terre quartiers</v>
      </c>
      <c r="F15" s="123"/>
      <c r="G15" s="103" t="str">
        <f>'[1]base des menus'!$G$25</f>
        <v>Poêlée de légumes grillés</v>
      </c>
      <c r="H15" s="104"/>
      <c r="I15" s="121" t="str">
        <f>'[1]base des menus'!$G$33</f>
        <v>Coquillettes</v>
      </c>
      <c r="J15" s="123"/>
      <c r="K15" s="103" t="str">
        <f>'[1]base des menus'!$G$41</f>
        <v>Brocolis</v>
      </c>
      <c r="L15" s="104"/>
      <c r="M15" s="121" t="str">
        <f>'[1]base des menus'!$G$49</f>
        <v>Lentilles</v>
      </c>
      <c r="N15" s="123"/>
      <c r="O15" s="103" t="str">
        <f>'[1]base des menus'!$G$57</f>
        <v>Cœur de fenouil en persillade</v>
      </c>
      <c r="P15" s="104"/>
    </row>
    <row r="16" spans="1:16" s="4" customFormat="1" ht="21.75" customHeight="1">
      <c r="A16" s="113"/>
      <c r="B16" s="114"/>
      <c r="C16" s="121" t="str">
        <f>'[1]base des menus'!$G$10</f>
        <v>Buche du Pilat</v>
      </c>
      <c r="D16" s="104"/>
      <c r="E16" s="121" t="str">
        <f>'[1]base des menus'!$G$18</f>
        <v>Mimolette</v>
      </c>
      <c r="F16" s="123"/>
      <c r="G16" s="103" t="str">
        <f>'[1]base des menus'!$G$26</f>
        <v>Vache qui rit</v>
      </c>
      <c r="H16" s="104"/>
      <c r="I16" s="121" t="str">
        <f>'[1]base des menus'!$G$34</f>
        <v>Petit suisse aux fruits</v>
      </c>
      <c r="J16" s="123"/>
      <c r="K16" s="103" t="str">
        <f>'[1]base des menus'!$G$42</f>
        <v>Saint Paulin</v>
      </c>
      <c r="L16" s="104"/>
      <c r="M16" s="121" t="str">
        <f>'[1]base des menus'!$G$50</f>
        <v>Carré frais</v>
      </c>
      <c r="N16" s="123"/>
      <c r="O16" s="103" t="str">
        <f>'[1]base des menus'!$G$58</f>
        <v>Chèvre cendré</v>
      </c>
      <c r="P16" s="104"/>
    </row>
    <row r="17" spans="1:16" s="4" customFormat="1" ht="21.75" customHeight="1" thickBot="1">
      <c r="A17" s="115"/>
      <c r="B17" s="116"/>
      <c r="C17" s="122" t="str">
        <f>'[1]base des menus'!$G$11</f>
        <v>Salade de fruits frais</v>
      </c>
      <c r="D17" s="106"/>
      <c r="E17" s="122" t="str">
        <f>'[1]base des menus'!$G$19</f>
        <v>Compote pomme abricot</v>
      </c>
      <c r="F17" s="124"/>
      <c r="G17" s="105" t="str">
        <f>'[1]base des menus'!$G$27</f>
        <v>Liégeois café</v>
      </c>
      <c r="H17" s="106"/>
      <c r="I17" s="122" t="str">
        <f>'[1]base des menus'!$G$35</f>
        <v>Orange</v>
      </c>
      <c r="J17" s="124"/>
      <c r="K17" s="105" t="str">
        <f>'[1]base des menus'!$G$43</f>
        <v>Yaourt Malo fraise / framboise</v>
      </c>
      <c r="L17" s="106"/>
      <c r="M17" s="122" t="str">
        <f>'[1]base des menus'!$G$51</f>
        <v>Entremet citron</v>
      </c>
      <c r="N17" s="124"/>
      <c r="O17" s="105" t="str">
        <f>'[1]base des menus'!$G$59</f>
        <v>Tarte clafoutis aux griottes</v>
      </c>
      <c r="P17" s="106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117"/>
      <c r="B19" s="23"/>
      <c r="C19" s="47" t="str">
        <f>'[1]base des menus'!$F$5</f>
        <v>Potage poireau pommes de terre</v>
      </c>
      <c r="D19" s="16"/>
      <c r="E19" s="17" t="str">
        <f>'[1]base des menus'!$F$13</f>
        <v>Potage du jardin</v>
      </c>
      <c r="F19" s="16"/>
      <c r="G19" s="17" t="str">
        <f>'[1]base des menus'!$F$21</f>
        <v>Potage alénois</v>
      </c>
      <c r="H19" s="16"/>
      <c r="I19" s="17" t="str">
        <f>'[1]base des menus'!$F$29</f>
        <v>Crème Dubarry</v>
      </c>
      <c r="J19" s="16"/>
      <c r="K19" s="17" t="str">
        <f>'[1]base des menus'!$F$37</f>
        <v>Soupe à l'oignon</v>
      </c>
      <c r="L19" s="16"/>
      <c r="M19" s="17" t="str">
        <f>'[1]base des menus'!$F$45</f>
        <v>Potage cresson</v>
      </c>
      <c r="N19" s="16"/>
      <c r="O19" s="17" t="str">
        <f>'[1]base des menus'!$F$53</f>
        <v>Velouté de courgettes</v>
      </c>
      <c r="P19" s="16"/>
    </row>
    <row r="20" spans="1:16" s="12" customFormat="1" ht="9.9499999999999993" customHeight="1" thickBot="1">
      <c r="A20" s="117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117"/>
      <c r="B21" s="118" t="s">
        <v>10</v>
      </c>
      <c r="C21" s="26" t="str">
        <f>'[1]base des menus'!$X$7</f>
        <v>Poireaux vinaigrette</v>
      </c>
      <c r="D21" s="27"/>
      <c r="E21" s="28" t="str">
        <f>'[1]base des menus'!$X$15</f>
        <v>Emietté de poisson aux légumes</v>
      </c>
      <c r="F21" s="27"/>
      <c r="G21" s="28" t="str">
        <f>'[1]base des menus'!$X$23</f>
        <v>Petits boudins noirs</v>
      </c>
      <c r="H21" s="27"/>
      <c r="I21" s="28" t="str">
        <f>'[1]base des menus'!$X$31</f>
        <v>Salade de chou Chinois</v>
      </c>
      <c r="J21" s="27"/>
      <c r="K21" s="28" t="str">
        <f>'[1]base des menus'!$X$39</f>
        <v>Céleri à l'Américaine</v>
      </c>
      <c r="L21" s="27"/>
      <c r="M21" s="28" t="str">
        <f>'[1]base des menus'!$X$47</f>
        <v>Beignets de calamar</v>
      </c>
      <c r="N21" s="27"/>
      <c r="O21" s="28" t="str">
        <f>'[1]base des menus'!$X$55</f>
        <v>Pâté en croûte</v>
      </c>
      <c r="P21" s="27"/>
    </row>
    <row r="22" spans="1:16" s="4" customFormat="1" ht="30.75" customHeight="1" thickBot="1">
      <c r="A22" s="117"/>
      <c r="B22" s="119"/>
      <c r="C22" s="29" t="str">
        <f>'[1]base des menus'!$F$7</f>
        <v>Salade chinoise</v>
      </c>
      <c r="D22" s="27"/>
      <c r="E22" s="24" t="str">
        <f>'[1]base des menus'!$F$15</f>
        <v>Terrine de légumes</v>
      </c>
      <c r="F22" s="27"/>
      <c r="G22" s="38" t="str">
        <f>'[1]base des menus'!$F$23</f>
        <v>Salade Mikado</v>
      </c>
      <c r="H22" s="27"/>
      <c r="I22" s="24" t="str">
        <f>'[1]base des menus'!$F$31</f>
        <v>Pâté de campagne</v>
      </c>
      <c r="J22" s="27"/>
      <c r="K22" s="24" t="str">
        <f>'[1]base des menus'!$F$39</f>
        <v>Œufs durs mayonnaise</v>
      </c>
      <c r="L22" s="27"/>
      <c r="M22" s="24" t="str">
        <f>'[1]base des menus'!$F$47</f>
        <v>Haricots verts échalote</v>
      </c>
      <c r="N22" s="27"/>
      <c r="O22" s="24" t="str">
        <f>'[1]base des menus'!$F$55</f>
        <v>Tomate farcie surimi</v>
      </c>
      <c r="P22" s="27"/>
    </row>
    <row r="23" spans="1:16" s="4" customFormat="1" ht="40.5" customHeight="1" thickBot="1">
      <c r="A23" s="117"/>
      <c r="B23" s="119"/>
      <c r="C23" s="29" t="str">
        <f>'[1]base des menus'!$C$7</f>
        <v>Friand à la viande</v>
      </c>
      <c r="D23" s="27"/>
      <c r="E23" s="24" t="str">
        <f>'[1]base des menus'!$C$15</f>
        <v>Duo de saucissons</v>
      </c>
      <c r="F23" s="27"/>
      <c r="G23" s="24" t="str">
        <f>'[1]base des menus'!$C$23</f>
        <v>Quiche Lorraine</v>
      </c>
      <c r="H23" s="27"/>
      <c r="I23" s="24" t="str">
        <f>'[1]base des menus'!$C$31</f>
        <v>Carottes râpées</v>
      </c>
      <c r="J23" s="27"/>
      <c r="K23" s="24" t="str">
        <f>'[1]base des menus'!$C$39</f>
        <v>Salade côte ouest</v>
      </c>
      <c r="L23" s="27"/>
      <c r="M23" s="24" t="str">
        <f>'[1]base des menus'!$C$47</f>
        <v>Pâté de tête vinaigrette</v>
      </c>
      <c r="N23" s="27"/>
      <c r="O23" s="24" t="str">
        <f>'[1]base des menus'!$C$55</f>
        <v>Champignons à la grecque</v>
      </c>
      <c r="P23" s="27"/>
    </row>
    <row r="24" spans="1:16" s="4" customFormat="1" ht="23.25" customHeight="1" thickBot="1">
      <c r="A24" s="117"/>
      <c r="B24" s="120"/>
      <c r="C24" s="30" t="str">
        <f>'[1]base des menus'!$G$7</f>
        <v>Jambon de pays</v>
      </c>
      <c r="D24" s="27"/>
      <c r="E24" s="25" t="str">
        <f>'[1]base des menus'!$G$15</f>
        <v>Fenouil à l'aneth</v>
      </c>
      <c r="F24" s="27"/>
      <c r="G24" s="25" t="str">
        <f>'[1]base des menus'!$G$23</f>
        <v>Salade Neptune</v>
      </c>
      <c r="H24" s="27"/>
      <c r="I24" s="25" t="str">
        <f>'[1]base des menus'!$G$31</f>
        <v>Betteraves aux oignons</v>
      </c>
      <c r="J24" s="27"/>
      <c r="K24" s="25" t="str">
        <f>'[1]base des menus'!$G$39</f>
        <v>Mortadelle</v>
      </c>
      <c r="L24" s="27"/>
      <c r="M24" s="25" t="str">
        <f>'[1]base des menus'!$G$47</f>
        <v>Concombre sauce cocktail</v>
      </c>
      <c r="N24" s="27"/>
      <c r="O24" s="25" t="str">
        <f>'[1]base des menus'!$G$55</f>
        <v>Terrine de maquereau</v>
      </c>
      <c r="P24" s="27"/>
    </row>
    <row r="25" spans="1:16" s="12" customFormat="1" ht="9.9499999999999993" customHeight="1" thickBot="1">
      <c r="A25" s="117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117"/>
      <c r="B26" s="118" t="s">
        <v>11</v>
      </c>
      <c r="C26" s="29" t="str">
        <f>'[1]base des menus'!$C$8</f>
        <v>Merguez</v>
      </c>
      <c r="D26" s="27"/>
      <c r="E26" s="28" t="str">
        <f>'[1]base des menus'!$C$16</f>
        <v>Tarte thon / tomate</v>
      </c>
      <c r="F26" s="27"/>
      <c r="G26" s="28" t="str">
        <f>'[1]base des menus'!$C$24</f>
        <v>Filet de poulet aux champignons</v>
      </c>
      <c r="H26" s="27"/>
      <c r="I26" s="28" t="str">
        <f>'[1]base des menus'!$C$32</f>
        <v>Rouelle de porc</v>
      </c>
      <c r="J26" s="27"/>
      <c r="K26" s="28" t="str">
        <f>'[1]base des menus'!$C$40</f>
        <v>Alouette de bœuf</v>
      </c>
      <c r="L26" s="27"/>
      <c r="M26" s="24" t="str">
        <f>'[1]base des menus'!$C$48</f>
        <v>Beignets de poisson</v>
      </c>
      <c r="N26" s="27"/>
      <c r="O26" s="28" t="str">
        <f>'[1]base des menus'!$C$56</f>
        <v>Sauté de dinde aux olives</v>
      </c>
      <c r="P26" s="27"/>
    </row>
    <row r="27" spans="1:16" s="4" customFormat="1" ht="30" customHeight="1" thickBot="1">
      <c r="A27" s="117"/>
      <c r="B27" s="119"/>
      <c r="C27" s="29" t="str">
        <f>'[1]base des menus'!$F$8</f>
        <v>Cuisse de pintade sauce granf mère</v>
      </c>
      <c r="D27" s="27"/>
      <c r="E27" s="24" t="str">
        <f>'[1]base des menus'!$F$16</f>
        <v>Poitrine de porc</v>
      </c>
      <c r="F27" s="27"/>
      <c r="G27" s="24" t="str">
        <f>'[1]base des menus'!$F$24</f>
        <v>Chili con carne</v>
      </c>
      <c r="H27" s="27"/>
      <c r="I27" s="24" t="str">
        <f>'[1]base des menus'!$F$32</f>
        <v>Cœur de merlu épices du soleil</v>
      </c>
      <c r="J27" s="27"/>
      <c r="K27" s="24" t="str">
        <f>'[1]base des menus'!$F$40</f>
        <v>Merguez de volaille</v>
      </c>
      <c r="L27" s="27"/>
      <c r="M27" s="24" t="str">
        <f>'[1]base des menus'!$F$48</f>
        <v>Rôti de porc aux pruneaux</v>
      </c>
      <c r="N27" s="27"/>
      <c r="O27" s="24" t="str">
        <f>'[1]base des menus'!$F$56</f>
        <v xml:space="preserve">Paleron de bœuf </v>
      </c>
      <c r="P27" s="27"/>
    </row>
    <row r="28" spans="1:16" s="4" customFormat="1" ht="36.75" customHeight="1" thickBot="1">
      <c r="A28" s="117"/>
      <c r="B28" s="119"/>
      <c r="C28" s="29" t="str">
        <f>'[1]base des menus'!$G$8</f>
        <v>Lotte à l'armoricaine</v>
      </c>
      <c r="D28" s="27"/>
      <c r="E28" s="24" t="str">
        <f>'[1]base des menus'!$G$16</f>
        <v>Haut de cuisse de poulet orientale</v>
      </c>
      <c r="F28" s="27"/>
      <c r="G28" s="24" t="str">
        <f>'[1]base des menus'!$G$24</f>
        <v>Saucisse de Toulouse</v>
      </c>
      <c r="H28" s="27"/>
      <c r="I28" s="24" t="str">
        <f>'[1]base des menus'!$G$32</f>
        <v>Bœuf bourguignon</v>
      </c>
      <c r="J28" s="27"/>
      <c r="K28" s="24" t="str">
        <f>'[1]base des menus'!$G$40</f>
        <v>Poisson du marché sauce citronnée</v>
      </c>
      <c r="L28" s="27"/>
      <c r="M28" s="24" t="str">
        <f>'[1]base des menus'!$G$48</f>
        <v>Paupiette de lapin</v>
      </c>
      <c r="N28" s="27"/>
      <c r="O28" s="24" t="str">
        <f>'[1]base des menus'!$G$56</f>
        <v>Paupiette de veau au Porto</v>
      </c>
      <c r="P28" s="27"/>
    </row>
    <row r="29" spans="1:16" s="4" customFormat="1" ht="15.75" customHeight="1" thickBot="1">
      <c r="A29" s="117"/>
      <c r="B29" s="119"/>
      <c r="C29" s="98" t="str">
        <f>'[1]base des menus'!$X$8</f>
        <v>Flammekueche</v>
      </c>
      <c r="D29" s="99"/>
      <c r="E29" s="98" t="str">
        <f>'[1]base des menus'!$X$16</f>
        <v>Petit brun de veau</v>
      </c>
      <c r="F29" s="99"/>
      <c r="G29" s="98" t="str">
        <f>'[1]base des menus'!$X$24</f>
        <v>Feuilleté de poisson</v>
      </c>
      <c r="H29" s="99"/>
      <c r="I29" s="98" t="str">
        <f>'[1]base des menus'!$X$32</f>
        <v>Nems de poulet</v>
      </c>
      <c r="J29" s="99"/>
      <c r="K29" s="98" t="str">
        <f>'[1]base des menus'!$X$40</f>
        <v>Croissant jambon / fromage</v>
      </c>
      <c r="L29" s="99"/>
      <c r="M29" s="98" t="str">
        <f>'[1]base des menus'!$X$48</f>
        <v>Fricadelle de bœuf</v>
      </c>
      <c r="N29" s="99"/>
      <c r="O29" s="98" t="str">
        <f>'[1]base des menus'!$X$56</f>
        <v>Dorade sauce bonne femme</v>
      </c>
      <c r="P29" s="99"/>
    </row>
    <row r="30" spans="1:16" s="12" customFormat="1" ht="9.9499999999999993" customHeight="1" thickBot="1">
      <c r="A30" s="117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117"/>
      <c r="B31" s="118" t="s">
        <v>12</v>
      </c>
      <c r="C31" s="26" t="str">
        <f>'[1]base des menus'!$C$9</f>
        <v>Légumes couscous</v>
      </c>
      <c r="D31" s="27"/>
      <c r="E31" s="28" t="str">
        <f>'[1]base des menus'!$C$17</f>
        <v>Petits pois</v>
      </c>
      <c r="F31" s="27"/>
      <c r="G31" s="28" t="str">
        <f>'[1]base des menus'!$C$25</f>
        <v>Salsifis</v>
      </c>
      <c r="H31" s="27"/>
      <c r="I31" s="28" t="str">
        <f>'[1]base des menus'!$C$33</f>
        <v>Poêlée rustique</v>
      </c>
      <c r="J31" s="27"/>
      <c r="K31" s="28" t="str">
        <f>'[1]base des menus'!$C$41</f>
        <v>Purée 3 légumes</v>
      </c>
      <c r="L31" s="27"/>
      <c r="M31" s="28" t="str">
        <f>'[1]base des menus'!$C$49</f>
        <v>Printanière de légumes</v>
      </c>
      <c r="N31" s="27"/>
      <c r="O31" s="46" t="str">
        <f>'[1]base des menus'!$C$57</f>
        <v>Duo de carottes jaunes et oranges</v>
      </c>
      <c r="P31" s="27"/>
    </row>
    <row r="32" spans="1:16" s="4" customFormat="1" ht="35.25" customHeight="1" thickBot="1">
      <c r="A32" s="117"/>
      <c r="B32" s="119"/>
      <c r="C32" s="29" t="str">
        <f>'[1]base des menus'!$F$9</f>
        <v>Tortis</v>
      </c>
      <c r="D32" s="27"/>
      <c r="E32" s="24" t="str">
        <f>'[1]base des menus'!$F$17</f>
        <v>Haricots beurre</v>
      </c>
      <c r="F32" s="27"/>
      <c r="G32" s="24" t="str">
        <f>'[1]base des menus'!$F$25</f>
        <v>Riz</v>
      </c>
      <c r="H32" s="27"/>
      <c r="I32" s="24" t="str">
        <f>'[1]base des menus'!$F$33</f>
        <v>Epinards</v>
      </c>
      <c r="J32" s="27"/>
      <c r="K32" s="24" t="str">
        <f>'[1]base des menus'!$F$41</f>
        <v>Semoule aux raisins</v>
      </c>
      <c r="L32" s="27"/>
      <c r="M32" s="24" t="str">
        <f>'[1]base des menus'!$F$49</f>
        <v>Légumes tajine</v>
      </c>
      <c r="N32" s="27"/>
      <c r="O32" s="24" t="str">
        <f>'[1]base des menus'!$F$57</f>
        <v>Pommes de terre dauphine</v>
      </c>
      <c r="P32" s="27"/>
    </row>
    <row r="33" spans="1:16" s="4" customFormat="1" ht="30" customHeight="1" thickBot="1">
      <c r="A33" s="117"/>
      <c r="B33" s="120"/>
      <c r="C33" s="30" t="str">
        <f>'[1]base des menus'!$G$9</f>
        <v>Ratatouille</v>
      </c>
      <c r="D33" s="27"/>
      <c r="E33" s="24" t="str">
        <f>'[1]base des menus'!$G$17</f>
        <v>Pommes de terre quartiers</v>
      </c>
      <c r="F33" s="27"/>
      <c r="G33" s="24" t="str">
        <f>'[1]base des menus'!$G$25</f>
        <v>Poêlée de légumes grillés</v>
      </c>
      <c r="H33" s="27"/>
      <c r="I33" s="24" t="str">
        <f>'[1]base des menus'!$G$33</f>
        <v>Coquillettes</v>
      </c>
      <c r="J33" s="27"/>
      <c r="K33" s="24" t="str">
        <f>'[1]base des menus'!$G$41</f>
        <v>Brocolis</v>
      </c>
      <c r="L33" s="27"/>
      <c r="M33" s="24" t="str">
        <f>'[1]base des menus'!$G$49</f>
        <v>Lentilles</v>
      </c>
      <c r="N33" s="27"/>
      <c r="O33" s="24" t="str">
        <f>'[1]base des menus'!$G$57</f>
        <v>Cœur de fenouil en persillade</v>
      </c>
      <c r="P33" s="27"/>
    </row>
    <row r="34" spans="1:16" s="10" customFormat="1" ht="14.25" customHeight="1" thickBot="1">
      <c r="A34" s="117"/>
      <c r="B34" s="97"/>
      <c r="C34" s="100" t="str">
        <f>'[1]base des menus'!$X$9</f>
        <v>Pommes de terre rissolées</v>
      </c>
      <c r="D34" s="27"/>
      <c r="E34" s="98" t="str">
        <f>'[1]base des menus'!$X$17</f>
        <v>Chou-fleur</v>
      </c>
      <c r="F34" s="101"/>
      <c r="G34" s="98" t="str">
        <f>'[1]base des menus'!$X$25</f>
        <v>Purée de pommes de terre</v>
      </c>
      <c r="H34" s="101"/>
      <c r="I34" s="98" t="str">
        <f>'[1]base des menus'!$X$33</f>
        <v>Poêlée wok</v>
      </c>
      <c r="J34" s="101"/>
      <c r="K34" s="98" t="str">
        <f>'[1]base des menus'!$X$41</f>
        <v>Spaghettis à la tomate</v>
      </c>
      <c r="L34" s="101"/>
      <c r="M34" s="98" t="str">
        <f>'[1]base des menus'!$X$49</f>
        <v>Aubergines grillés</v>
      </c>
      <c r="N34" s="101"/>
      <c r="O34" s="98" t="str">
        <f>'[1]base des menus'!$X$57</f>
        <v>Riz basmati</v>
      </c>
      <c r="P34" s="101"/>
    </row>
    <row r="35" spans="1:16" s="12" customFormat="1" ht="9.9499999999999993" customHeight="1" thickBot="1">
      <c r="A35" s="117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117"/>
      <c r="B36" s="118" t="s">
        <v>14</v>
      </c>
      <c r="C36" s="26" t="str">
        <f>'[1]base des menus'!$C$10</f>
        <v>Fromage blanc vanille</v>
      </c>
      <c r="D36" s="27"/>
      <c r="E36" s="28" t="str">
        <f>'[1]base des menus'!$C$18</f>
        <v>Rondelé fleur de sel</v>
      </c>
      <c r="F36" s="27"/>
      <c r="G36" s="28" t="str">
        <f>'[1]base des menus'!$C$26</f>
        <v>Edam</v>
      </c>
      <c r="H36" s="27"/>
      <c r="I36" s="28" t="str">
        <f>'[1]base des menus'!$C$34</f>
        <v>Yaourt aromatisé</v>
      </c>
      <c r="J36" s="27"/>
      <c r="K36" s="28" t="str">
        <f>'[1]base des menus'!$C$42</f>
        <v>Fromage blanc aux fruits</v>
      </c>
      <c r="L36" s="27"/>
      <c r="M36" s="28" t="str">
        <f>'[1]base des menus'!$C$50</f>
        <v>Emmental</v>
      </c>
      <c r="N36" s="27"/>
      <c r="O36" s="28" t="str">
        <f>'[1]base des menus'!$C$58</f>
        <v>Cotentin</v>
      </c>
      <c r="P36" s="27"/>
    </row>
    <row r="37" spans="1:16" s="4" customFormat="1" ht="23.25" customHeight="1" thickBot="1">
      <c r="A37" s="117"/>
      <c r="B37" s="119"/>
      <c r="C37" s="29" t="str">
        <f>'[1]base des menus'!$F$10</f>
        <v>Brie</v>
      </c>
      <c r="D37" s="27"/>
      <c r="E37" s="24" t="str">
        <f>'[1]base des menus'!$F$18</f>
        <v>Yaourt bio</v>
      </c>
      <c r="F37" s="27"/>
      <c r="G37" s="24" t="str">
        <f>'[1]base des menus'!$F$26</f>
        <v>Yaourt aux fruits</v>
      </c>
      <c r="H37" s="27"/>
      <c r="I37" s="24" t="str">
        <f>'[1]base des menus'!$F$34</f>
        <v>Chèvre</v>
      </c>
      <c r="J37" s="27"/>
      <c r="K37" s="24" t="str">
        <f>'[1]base des menus'!$F$42</f>
        <v>Rondelé au poivre</v>
      </c>
      <c r="L37" s="27"/>
      <c r="M37" s="24" t="str">
        <f>'[1]base des menus'!$F$50</f>
        <v>Petits suisse aux fruits</v>
      </c>
      <c r="N37" s="27"/>
      <c r="O37" s="24" t="str">
        <f>'[1]base des menus'!$F$58</f>
        <v>Saint Nectaire</v>
      </c>
      <c r="P37" s="27"/>
    </row>
    <row r="38" spans="1:16" s="4" customFormat="1" ht="23.25" customHeight="1" thickBot="1">
      <c r="A38" s="117"/>
      <c r="B38" s="119"/>
      <c r="C38" s="29" t="str">
        <f>'[1]base des menus'!$G$10</f>
        <v>Buche du Pilat</v>
      </c>
      <c r="D38" s="27"/>
      <c r="E38" s="24" t="str">
        <f>'[1]base des menus'!$G$18</f>
        <v>Mimolette</v>
      </c>
      <c r="F38" s="27"/>
      <c r="G38" s="24" t="str">
        <f>'[1]base des menus'!$G$26</f>
        <v>Vache qui rit</v>
      </c>
      <c r="H38" s="27"/>
      <c r="I38" s="24" t="str">
        <f>'[1]base des menus'!$G$34</f>
        <v>Petit suisse aux fruits</v>
      </c>
      <c r="J38" s="27"/>
      <c r="K38" s="24" t="str">
        <f>'[1]base des menus'!$G$42</f>
        <v>Saint Paulin</v>
      </c>
      <c r="L38" s="27"/>
      <c r="M38" s="24" t="str">
        <f>'[1]base des menus'!$G$50</f>
        <v>Carré frais</v>
      </c>
      <c r="N38" s="27"/>
      <c r="O38" s="24" t="str">
        <f>'[1]base des menus'!$G$58</f>
        <v>Chèvre cendré</v>
      </c>
      <c r="P38" s="27"/>
    </row>
    <row r="39" spans="1:16" s="4" customFormat="1" ht="23.25" customHeight="1" thickBot="1">
      <c r="A39" s="117"/>
      <c r="B39" s="120"/>
      <c r="C39" s="30" t="str">
        <f>'[1]base des menus'!$X$10</f>
        <v>Yaourt nature</v>
      </c>
      <c r="D39" s="27"/>
      <c r="E39" s="25" t="str">
        <f>'[1]base des menus'!$X$18</f>
        <v>Petit suisse</v>
      </c>
      <c r="F39" s="27"/>
      <c r="G39" s="25" t="str">
        <f>'[1]base des menus'!$X$26</f>
        <v>Fromage blanc</v>
      </c>
      <c r="H39" s="27"/>
      <c r="I39" s="25" t="str">
        <f>'[1]base des menus'!$X$34</f>
        <v>Cantadou</v>
      </c>
      <c r="J39" s="27"/>
      <c r="K39" s="25" t="str">
        <f>'[1]base des menus'!$X$42</f>
        <v>Chanteneige</v>
      </c>
      <c r="L39" s="27"/>
      <c r="M39" s="25" t="str">
        <f>'[1]base des menus'!$X$50</f>
        <v>Fromage blanc</v>
      </c>
      <c r="N39" s="27"/>
      <c r="O39" s="25" t="str">
        <f>'[1]base des menus'!$X$58</f>
        <v>Yaourt bio</v>
      </c>
      <c r="P39" s="27"/>
    </row>
    <row r="40" spans="1:16" s="12" customFormat="1" ht="9.9499999999999993" customHeight="1" thickBot="1">
      <c r="A40" s="117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117"/>
      <c r="B41" s="118" t="s">
        <v>13</v>
      </c>
      <c r="C41" s="26" t="str">
        <f>'[1]base des menus'!$C$11</f>
        <v>Compote pomme fraise</v>
      </c>
      <c r="D41" s="27"/>
      <c r="E41" s="28" t="str">
        <f>'[1]base des menus'!$C$19</f>
        <v>Poire</v>
      </c>
      <c r="F41" s="27"/>
      <c r="G41" s="28" t="str">
        <f>'[1]base des menus'!$C$27</f>
        <v>Crème gourmande aux fruits exotiques</v>
      </c>
      <c r="H41" s="27"/>
      <c r="I41" s="28" t="str">
        <f>'[1]base des menus'!$C$35</f>
        <v>Compote pêche</v>
      </c>
      <c r="J41" s="27"/>
      <c r="K41" s="28" t="str">
        <f>'[1]base des menus'!$C$43</f>
        <v>Pomme</v>
      </c>
      <c r="L41" s="27"/>
      <c r="M41" s="28" t="str">
        <f>'[1]base des menus'!$C$51</f>
        <v>Tarte coco</v>
      </c>
      <c r="N41" s="27"/>
      <c r="O41" s="28" t="str">
        <f>'[1]base des menus'!$C$59</f>
        <v>Poire</v>
      </c>
      <c r="P41" s="27"/>
    </row>
    <row r="42" spans="1:16" s="4" customFormat="1" ht="30" customHeight="1" thickBot="1">
      <c r="A42" s="117"/>
      <c r="B42" s="119"/>
      <c r="C42" s="29" t="str">
        <f>'[1]base des menus'!$F$11</f>
        <v>Pointe caramel</v>
      </c>
      <c r="D42" s="27"/>
      <c r="E42" s="24" t="str">
        <f>'[1]base des menus'!$F$19</f>
        <v>Riz au lait</v>
      </c>
      <c r="F42" s="27"/>
      <c r="G42" s="24" t="str">
        <f>'[1]base des menus'!$F$27</f>
        <v>Banane</v>
      </c>
      <c r="H42" s="27"/>
      <c r="I42" s="24" t="str">
        <f>'[1]base des menus'!$F$35</f>
        <v>Moelleux aux pommes façon tatin</v>
      </c>
      <c r="J42" s="27"/>
      <c r="K42" s="24" t="str">
        <f>'[1]base des menus'!$F$43</f>
        <v>Salade de fruits</v>
      </c>
      <c r="L42" s="27"/>
      <c r="M42" s="24" t="str">
        <f>'[1]base des menus'!$F$51</f>
        <v>Compote pomme vanille</v>
      </c>
      <c r="N42" s="27"/>
      <c r="O42" s="24" t="str">
        <f>'[1]base des menus'!$F$59</f>
        <v>Bavarois passion</v>
      </c>
      <c r="P42" s="27"/>
    </row>
    <row r="43" spans="1:16" s="4" customFormat="1" ht="30" customHeight="1" thickBot="1">
      <c r="A43" s="117"/>
      <c r="B43" s="119"/>
      <c r="C43" s="29" t="str">
        <f>'[1]base des menus'!$G$11</f>
        <v>Salade de fruits frais</v>
      </c>
      <c r="D43" s="27"/>
      <c r="E43" s="24" t="str">
        <f>'[1]base des menus'!$G$19</f>
        <v>Compote pomme abricot</v>
      </c>
      <c r="F43" s="27"/>
      <c r="G43" s="24" t="str">
        <f>'[1]base des menus'!$G$27</f>
        <v>Liégeois café</v>
      </c>
      <c r="H43" s="27"/>
      <c r="I43" s="24" t="str">
        <f>'[1]base des menus'!$G$35</f>
        <v>Orange</v>
      </c>
      <c r="J43" s="27"/>
      <c r="K43" s="24" t="str">
        <f>'[1]base des menus'!$G$43</f>
        <v>Yaourt Malo fraise / framboise</v>
      </c>
      <c r="L43" s="27"/>
      <c r="M43" s="24" t="str">
        <f>'[1]base des menus'!$G$51</f>
        <v>Entremet citron</v>
      </c>
      <c r="N43" s="27"/>
      <c r="O43" s="24" t="str">
        <f>'[1]base des menus'!$G$59</f>
        <v>Tarte clafoutis aux griottes</v>
      </c>
      <c r="P43" s="27"/>
    </row>
    <row r="44" spans="1:16" s="4" customFormat="1" ht="30" customHeight="1" thickBot="1">
      <c r="A44" s="117"/>
      <c r="B44" s="120"/>
      <c r="C44" s="30" t="str">
        <f>'[1]base des menus'!$X$11</f>
        <v>Kiwi</v>
      </c>
      <c r="D44" s="27"/>
      <c r="E44" s="25" t="str">
        <f>'[1]base des menus'!$X$19</f>
        <v>Crème café</v>
      </c>
      <c r="F44" s="27"/>
      <c r="G44" s="25" t="str">
        <f>'[1]base des menus'!$X$27</f>
        <v>Mosaïque de fruits</v>
      </c>
      <c r="H44" s="27"/>
      <c r="I44" s="25" t="str">
        <f>'[1]base des menus'!$X$35</f>
        <v>Crème praliné</v>
      </c>
      <c r="J44" s="27"/>
      <c r="K44" s="25" t="str">
        <f>'[1]base des menus'!$X$43</f>
        <v>Pointe abricot</v>
      </c>
      <c r="L44" s="27"/>
      <c r="M44" s="25" t="str">
        <f>'[1]base des menus'!$X$51</f>
        <v>Kiwi</v>
      </c>
      <c r="N44" s="27"/>
      <c r="O44" s="25" t="str">
        <f>'[1]base des menus'!$X$59</f>
        <v>Compote pomme coing</v>
      </c>
      <c r="P44" s="27"/>
    </row>
    <row r="45" spans="1:16" s="4" customFormat="1" ht="42" customHeight="1">
      <c r="A45" s="2"/>
      <c r="B45" s="23"/>
      <c r="C45" s="29"/>
      <c r="D45" s="6"/>
      <c r="E45" s="29"/>
      <c r="F45" s="6"/>
      <c r="G45" s="29"/>
      <c r="H45" s="6"/>
      <c r="I45" s="29"/>
      <c r="J45" s="6"/>
      <c r="K45" s="29"/>
      <c r="L45" s="6"/>
      <c r="M45" s="29"/>
      <c r="N45" s="6"/>
      <c r="O45" s="29"/>
      <c r="P45" s="6"/>
    </row>
    <row r="46" spans="1:16" ht="33.75" customHeight="1">
      <c r="C46" s="40"/>
      <c r="D46" s="126"/>
      <c r="E46" s="126"/>
      <c r="F46" s="126"/>
      <c r="G46" s="127" t="str">
        <f>'[2]base des menus'!$B$1</f>
        <v>SEMAINE N°19</v>
      </c>
      <c r="H46" s="127"/>
      <c r="I46" s="127" t="str">
        <f>'[2]base des menus'!$I$2</f>
        <v>du 8 mai  au  14 mai  2023</v>
      </c>
      <c r="J46" s="127"/>
      <c r="K46" s="127"/>
      <c r="L46" s="127"/>
      <c r="M46" s="127"/>
      <c r="N46" s="44"/>
      <c r="O46" s="44"/>
      <c r="P46" s="44"/>
    </row>
    <row r="47" spans="1:16" ht="8.25" customHeight="1" thickBot="1">
      <c r="C47" s="41"/>
      <c r="D47" s="128"/>
      <c r="E47" s="128"/>
      <c r="F47" s="128"/>
      <c r="G47" s="39"/>
      <c r="H47" s="39"/>
      <c r="I47" s="39"/>
      <c r="J47" s="39"/>
      <c r="K47" s="39"/>
      <c r="L47" s="39"/>
      <c r="M47" s="39"/>
      <c r="N47" s="43"/>
      <c r="O47" s="39"/>
      <c r="P47" s="39"/>
    </row>
    <row r="48" spans="1:16" ht="18">
      <c r="A48" s="6"/>
      <c r="C48" s="107" t="s">
        <v>0</v>
      </c>
      <c r="D48" s="108"/>
      <c r="E48" s="107" t="s">
        <v>1</v>
      </c>
      <c r="F48" s="108"/>
      <c r="G48" s="107" t="s">
        <v>2</v>
      </c>
      <c r="H48" s="108"/>
      <c r="I48" s="107" t="s">
        <v>3</v>
      </c>
      <c r="J48" s="108"/>
      <c r="K48" s="107" t="s">
        <v>4</v>
      </c>
      <c r="L48" s="108"/>
      <c r="M48" s="107" t="s">
        <v>5</v>
      </c>
      <c r="N48" s="108"/>
      <c r="O48" s="107" t="s">
        <v>6</v>
      </c>
      <c r="P48" s="108"/>
    </row>
    <row r="49" spans="1:16" ht="18.75">
      <c r="A49" s="6"/>
      <c r="C49" s="109"/>
      <c r="D49" s="125"/>
      <c r="E49" s="109"/>
      <c r="F49" s="110"/>
      <c r="G49" s="109"/>
      <c r="H49" s="110"/>
      <c r="I49" s="109"/>
      <c r="J49" s="110"/>
      <c r="K49" s="109"/>
      <c r="L49" s="110"/>
      <c r="M49" s="109"/>
      <c r="N49" s="110"/>
      <c r="O49" s="109"/>
      <c r="P49" s="110"/>
    </row>
    <row r="50" spans="1:16" ht="15" thickBot="1">
      <c r="A50" s="7"/>
      <c r="C50" s="33"/>
      <c r="D50" s="34"/>
      <c r="E50" s="33"/>
      <c r="F50" s="8"/>
      <c r="G50" s="8"/>
      <c r="H50" s="34"/>
      <c r="I50" s="33"/>
      <c r="J50" s="8"/>
      <c r="K50" s="8"/>
      <c r="L50" s="34"/>
      <c r="M50" s="33"/>
      <c r="N50" s="8"/>
      <c r="O50" s="8"/>
      <c r="P50" s="34"/>
    </row>
    <row r="51" spans="1:16" ht="18.75" customHeight="1" thickBot="1">
      <c r="A51" s="111" t="s">
        <v>9</v>
      </c>
      <c r="B51" s="112"/>
      <c r="C51" s="35" t="s">
        <v>7</v>
      </c>
      <c r="D51" s="11"/>
      <c r="E51" s="35" t="s">
        <v>7</v>
      </c>
      <c r="F51" s="11"/>
      <c r="G51" s="14" t="s">
        <v>7</v>
      </c>
      <c r="H51" s="11"/>
      <c r="I51" s="35" t="s">
        <v>7</v>
      </c>
      <c r="J51" s="11"/>
      <c r="K51" s="14" t="s">
        <v>7</v>
      </c>
      <c r="L51" s="11"/>
      <c r="M51" s="35" t="s">
        <v>7</v>
      </c>
      <c r="N51" s="11"/>
      <c r="O51" s="14" t="s">
        <v>7</v>
      </c>
      <c r="P51" s="11"/>
    </row>
    <row r="52" spans="1:16" ht="25.5" customHeight="1">
      <c r="A52" s="113"/>
      <c r="B52" s="114"/>
      <c r="C52" s="121" t="str">
        <f>'[2]base des menus'!$F$7</f>
        <v>Artichaud farci</v>
      </c>
      <c r="D52" s="104"/>
      <c r="E52" s="121" t="str">
        <f>'[2]base des menus'!$F$15</f>
        <v>Piémontaise</v>
      </c>
      <c r="F52" s="123"/>
      <c r="G52" s="103" t="str">
        <f>'[2]base des menus'!$F$23</f>
        <v>Chou blanc à l'ail</v>
      </c>
      <c r="H52" s="104"/>
      <c r="I52" s="121" t="str">
        <f>'[2]base des menus'!$F$31</f>
        <v>Salami</v>
      </c>
      <c r="J52" s="123"/>
      <c r="K52" s="103" t="str">
        <f>'[2]base des menus'!$F$39</f>
        <v>Haricots verts échalote</v>
      </c>
      <c r="L52" s="104"/>
      <c r="M52" s="121" t="str">
        <f>'[2]base des menus'!$F$47</f>
        <v>Taboulé</v>
      </c>
      <c r="N52" s="123"/>
      <c r="O52" s="103" t="str">
        <f>'[2]base des menus'!$F$55</f>
        <v>Salade coleslaw</v>
      </c>
      <c r="P52" s="104"/>
    </row>
    <row r="53" spans="1:16" ht="25.5" customHeight="1">
      <c r="A53" s="113"/>
      <c r="B53" s="114"/>
      <c r="C53" s="121" t="str">
        <f>'[2]base des menus'!$F$8</f>
        <v>Paupiette de veau forestière</v>
      </c>
      <c r="D53" s="104"/>
      <c r="E53" s="121" t="str">
        <f>'[2]base des menus'!$F$16</f>
        <v>Colombo de volaille</v>
      </c>
      <c r="F53" s="123"/>
      <c r="G53" s="103" t="str">
        <f>'[2]base des menus'!$F$24</f>
        <v>Andouillette sauce moutarde</v>
      </c>
      <c r="H53" s="104"/>
      <c r="I53" s="121" t="str">
        <f>'[2]base des menus'!$F$32</f>
        <v>Paupiette de poisson à la Dieppoise</v>
      </c>
      <c r="J53" s="123"/>
      <c r="K53" s="103" t="str">
        <f>'[2]base des menus'!$F$40</f>
        <v>Brun de veau sauce roquefort</v>
      </c>
      <c r="L53" s="104"/>
      <c r="M53" s="121" t="str">
        <f>'[2]base des menus'!$F$48</f>
        <v>Filet de poulet sauce Marsala</v>
      </c>
      <c r="N53" s="123"/>
      <c r="O53" s="103" t="str">
        <f>'[2]base des menus'!$F$56</f>
        <v>Cuisse de canette à l'orange</v>
      </c>
      <c r="P53" s="104"/>
    </row>
    <row r="54" spans="1:16" ht="25.5" customHeight="1">
      <c r="A54" s="113"/>
      <c r="B54" s="114"/>
      <c r="C54" s="121" t="str">
        <f>'[2]base des menus'!$F$9</f>
        <v>Pommes de terre grenailles</v>
      </c>
      <c r="D54" s="104"/>
      <c r="E54" s="121" t="str">
        <f>'[2]base des menus'!$F$17</f>
        <v>Poêlée wok</v>
      </c>
      <c r="F54" s="123"/>
      <c r="G54" s="103" t="str">
        <f>'[2]base des menus'!$F$25</f>
        <v>Spaghettis</v>
      </c>
      <c r="H54" s="104"/>
      <c r="I54" s="121" t="str">
        <f>'[2]base des menus'!$F$33</f>
        <v>Fondue de poireaux</v>
      </c>
      <c r="J54" s="123"/>
      <c r="K54" s="103" t="str">
        <f>'[2]base des menus'!$F$41</f>
        <v>Lentilles</v>
      </c>
      <c r="L54" s="104"/>
      <c r="M54" s="121" t="str">
        <f>'[2]base des menus'!$F$49</f>
        <v>Bouquetière de légumes</v>
      </c>
      <c r="N54" s="123"/>
      <c r="O54" s="103" t="str">
        <f>'[2]base des menus'!$F$57</f>
        <v>Pommes Dauphines</v>
      </c>
      <c r="P54" s="104"/>
    </row>
    <row r="55" spans="1:16" ht="25.5" customHeight="1">
      <c r="A55" s="113"/>
      <c r="B55" s="114"/>
      <c r="C55" s="121" t="str">
        <f>'[2]base des menus'!$F$10</f>
        <v>Cantal</v>
      </c>
      <c r="D55" s="104"/>
      <c r="E55" s="121" t="str">
        <f>'[2]base des menus'!$F$18</f>
        <v>Yaourt bio</v>
      </c>
      <c r="F55" s="123"/>
      <c r="G55" s="103" t="str">
        <f>'[2]base des menus'!$F$26</f>
        <v>Yaourt aux fruits</v>
      </c>
      <c r="H55" s="104"/>
      <c r="I55" s="121" t="str">
        <f>'[2]base des menus'!$F$34</f>
        <v>Chèvre</v>
      </c>
      <c r="J55" s="123"/>
      <c r="K55" s="103" t="str">
        <f>'[2]base des menus'!$F$42</f>
        <v>Rondelé au poivre</v>
      </c>
      <c r="L55" s="104"/>
      <c r="M55" s="121" t="str">
        <f>'[2]base des menus'!$F$50</f>
        <v>Petit suisse aux fruits</v>
      </c>
      <c r="N55" s="123"/>
      <c r="O55" s="103" t="str">
        <f>'[2]base des menus'!$F$58</f>
        <v>Saint Nectaire</v>
      </c>
      <c r="P55" s="104"/>
    </row>
    <row r="56" spans="1:16" ht="25.5" customHeight="1" thickBot="1">
      <c r="A56" s="113"/>
      <c r="B56" s="114"/>
      <c r="C56" s="121" t="str">
        <f>'[2]base des menus'!$F$11</f>
        <v>Chou à la crème</v>
      </c>
      <c r="D56" s="104"/>
      <c r="E56" s="121" t="str">
        <f>'[2]base des menus'!$F$19</f>
        <v>Tarte chocolat</v>
      </c>
      <c r="F56" s="123"/>
      <c r="G56" s="103" t="str">
        <f>'[2]base des menus'!$F$27</f>
        <v>Petit pot de crème caramel beurre salé</v>
      </c>
      <c r="H56" s="104"/>
      <c r="I56" s="121" t="str">
        <f>'[2]base des menus'!$F$35</f>
        <v>Cake citron</v>
      </c>
      <c r="J56" s="123"/>
      <c r="K56" s="103" t="str">
        <f>'[2]base des menus'!$F$43</f>
        <v>Poire</v>
      </c>
      <c r="L56" s="104"/>
      <c r="M56" s="121" t="str">
        <f>'[2]base des menus'!$F$51</f>
        <v>Tarte aux pommes</v>
      </c>
      <c r="N56" s="123"/>
      <c r="O56" s="103" t="str">
        <f>'[2]base des menus'!$F$59</f>
        <v>Broyé du Poitou framboise</v>
      </c>
      <c r="P56" s="104"/>
    </row>
    <row r="57" spans="1:16" ht="18.75" thickBot="1">
      <c r="A57" s="113"/>
      <c r="B57" s="114"/>
      <c r="C57" s="37" t="s">
        <v>8</v>
      </c>
      <c r="D57" s="11"/>
      <c r="E57" s="36" t="s">
        <v>8</v>
      </c>
      <c r="F57" s="11"/>
      <c r="G57" s="15" t="s">
        <v>8</v>
      </c>
      <c r="H57" s="11"/>
      <c r="I57" s="36" t="s">
        <v>8</v>
      </c>
      <c r="J57" s="11"/>
      <c r="K57" s="15" t="s">
        <v>8</v>
      </c>
      <c r="L57" s="11"/>
      <c r="M57" s="36" t="s">
        <v>8</v>
      </c>
      <c r="N57" s="11"/>
      <c r="O57" s="15" t="s">
        <v>8</v>
      </c>
      <c r="P57" s="11"/>
    </row>
    <row r="58" spans="1:16" ht="24.75" customHeight="1">
      <c r="A58" s="113"/>
      <c r="B58" s="114"/>
      <c r="C58" s="121" t="str">
        <f>'[2]base des menus'!$G$7</f>
        <v>Farci Poitevin</v>
      </c>
      <c r="D58" s="104"/>
      <c r="E58" s="121" t="str">
        <f>'[2]base des menus'!$G$15</f>
        <v>Concombre ciboulette</v>
      </c>
      <c r="F58" s="123"/>
      <c r="G58" s="103" t="str">
        <f>'[2]base des menus'!$G$23</f>
        <v>Friand au fromage</v>
      </c>
      <c r="H58" s="104"/>
      <c r="I58" s="121" t="str">
        <f>'[2]base des menus'!$G$31</f>
        <v>Salade Parisienne</v>
      </c>
      <c r="J58" s="123"/>
      <c r="K58" s="103" t="str">
        <f>'[2]base des menus'!$G$39</f>
        <v>Jambon blanc</v>
      </c>
      <c r="L58" s="104"/>
      <c r="M58" s="121" t="str">
        <f>'[2]base des menus'!$G$47</f>
        <v>Radis beurre</v>
      </c>
      <c r="N58" s="123"/>
      <c r="O58" s="103" t="str">
        <f>'[2]base des menus'!$G$55</f>
        <v>Salade Périgord</v>
      </c>
      <c r="P58" s="104"/>
    </row>
    <row r="59" spans="1:16" ht="24.75" customHeight="1">
      <c r="A59" s="113"/>
      <c r="B59" s="114"/>
      <c r="C59" s="121" t="str">
        <f>'[2]base des menus'!$G$8</f>
        <v>Poêlée de moules à la charentaise</v>
      </c>
      <c r="D59" s="104"/>
      <c r="E59" s="121" t="str">
        <f>'[2]base des menus'!$G$16</f>
        <v>Langue de bœuf sauce Madère</v>
      </c>
      <c r="F59" s="123"/>
      <c r="G59" s="103" t="str">
        <f>'[2]base des menus'!$G$24</f>
        <v>Poulet rôti</v>
      </c>
      <c r="H59" s="104"/>
      <c r="I59" s="121" t="str">
        <f>'[2]base des menus'!$G$32</f>
        <v>Rôti de porc au jus</v>
      </c>
      <c r="J59" s="123"/>
      <c r="K59" s="103" t="str">
        <f>'[2]base des menus'!$G$40</f>
        <v>Poisson du marché sauce hollandaise</v>
      </c>
      <c r="L59" s="104"/>
      <c r="M59" s="121" t="str">
        <f>'[2]base des menus'!$G$48</f>
        <v xml:space="preserve">Hachis parmentier </v>
      </c>
      <c r="N59" s="123"/>
      <c r="O59" s="103" t="str">
        <f>'[2]base des menus'!$G$56</f>
        <v>Rôti de veau aux pleurottes</v>
      </c>
      <c r="P59" s="104"/>
    </row>
    <row r="60" spans="1:16" ht="24.75" customHeight="1">
      <c r="A60" s="113"/>
      <c r="B60" s="114"/>
      <c r="C60" s="121" t="str">
        <f>'[2]base des menus'!$G$9</f>
        <v>Brocolis</v>
      </c>
      <c r="D60" s="104"/>
      <c r="E60" s="121" t="str">
        <f>'[2]base des menus'!$G$17</f>
        <v>Tortis</v>
      </c>
      <c r="F60" s="123"/>
      <c r="G60" s="103" t="str">
        <f>'[2]base des menus'!$G$25</f>
        <v>Jardinière de légumes</v>
      </c>
      <c r="H60" s="104"/>
      <c r="I60" s="121" t="str">
        <f>'[2]base des menus'!$G$33</f>
        <v>Flageolets</v>
      </c>
      <c r="J60" s="123"/>
      <c r="K60" s="103" t="str">
        <f>'[2]base des menus'!$G$41</f>
        <v>Epinards</v>
      </c>
      <c r="L60" s="104"/>
      <c r="M60" s="121" t="str">
        <f>'[2]base des menus'!$G$49</f>
        <v>Purée de pommes de terre</v>
      </c>
      <c r="N60" s="123"/>
      <c r="O60" s="103" t="str">
        <f>'[2]base des menus'!$G$57</f>
        <v>Haricots verts persillés</v>
      </c>
      <c r="P60" s="104"/>
    </row>
    <row r="61" spans="1:16" ht="24.75" customHeight="1">
      <c r="A61" s="113"/>
      <c r="B61" s="114"/>
      <c r="C61" s="121" t="str">
        <f>'[2]base des menus'!$G$10</f>
        <v>Tartare ail et fines herbes</v>
      </c>
      <c r="D61" s="104"/>
      <c r="E61" s="121" t="str">
        <f>'[2]base des menus'!$G$18</f>
        <v>Mimolette</v>
      </c>
      <c r="F61" s="123"/>
      <c r="G61" s="103" t="str">
        <f>'[2]base des menus'!$G$26</f>
        <v>Vache qui rit</v>
      </c>
      <c r="H61" s="104"/>
      <c r="I61" s="121" t="str">
        <f>'[2]base des menus'!$G$34</f>
        <v>Petit suisse aux fruits</v>
      </c>
      <c r="J61" s="123"/>
      <c r="K61" s="103" t="str">
        <f>'[2]base des menus'!$G$42</f>
        <v>Saint Paulin</v>
      </c>
      <c r="L61" s="104"/>
      <c r="M61" s="121" t="str">
        <f>'[2]base des menus'!$G$50</f>
        <v>Carré frais</v>
      </c>
      <c r="N61" s="123"/>
      <c r="O61" s="103" t="str">
        <f>'[2]base des menus'!$G$58</f>
        <v>Chèvre cendré</v>
      </c>
      <c r="P61" s="104"/>
    </row>
    <row r="62" spans="1:16" ht="24.75" customHeight="1" thickBot="1">
      <c r="A62" s="115"/>
      <c r="B62" s="116"/>
      <c r="C62" s="122" t="str">
        <f>'[2]base des menus'!$G$11</f>
        <v>Baba au Rhum</v>
      </c>
      <c r="D62" s="106"/>
      <c r="E62" s="122" t="str">
        <f>'[2]base des menus'!$G$19</f>
        <v>Orange</v>
      </c>
      <c r="F62" s="124"/>
      <c r="G62" s="105" t="str">
        <f>'[2]base des menus'!$G$27</f>
        <v>Yaourt Malo coco</v>
      </c>
      <c r="H62" s="106"/>
      <c r="I62" s="122" t="str">
        <f>'[2]base des menus'!$G$35</f>
        <v>Mousse Chocolat</v>
      </c>
      <c r="J62" s="124"/>
      <c r="K62" s="105" t="str">
        <f>'[2]base des menus'!$G$43</f>
        <v>Flan pâtissier</v>
      </c>
      <c r="L62" s="106"/>
      <c r="M62" s="122" t="str">
        <f>'[2]base des menus'!$G$51</f>
        <v>Banane</v>
      </c>
      <c r="N62" s="124"/>
      <c r="O62" s="105" t="str">
        <f>'[2]base des menus'!$G$59</f>
        <v>Pointe abricot</v>
      </c>
      <c r="P62" s="106"/>
    </row>
    <row r="63" spans="1:16" ht="13.5" thickBot="1">
      <c r="A63" s="1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39.75" thickBot="1">
      <c r="A64" s="117"/>
      <c r="B64" s="23"/>
      <c r="C64" s="47" t="str">
        <f>'[2]base des menus'!$F$5</f>
        <v>Potage légumes</v>
      </c>
      <c r="D64" s="16"/>
      <c r="E64" s="17" t="str">
        <f>'[2]base des menus'!$F$13</f>
        <v>Potage Crécy</v>
      </c>
      <c r="F64" s="16"/>
      <c r="G64" s="17" t="str">
        <f>'[2]base des menus'!$F$21</f>
        <v>Velouté d'asperge</v>
      </c>
      <c r="H64" s="16"/>
      <c r="I64" s="17" t="str">
        <f>'[2]base des menus'!$F$29</f>
        <v>Potage paysan</v>
      </c>
      <c r="J64" s="16"/>
      <c r="K64" s="17" t="str">
        <f>'[2]base des menus'!$F$37</f>
        <v>Potage milanais</v>
      </c>
      <c r="L64" s="16"/>
      <c r="M64" s="17" t="str">
        <f>'[2]base des menus'!$F$45</f>
        <v>Potage tomate</v>
      </c>
      <c r="N64" s="16"/>
      <c r="O64" s="17" t="str">
        <f>'[2]base des menus'!$F$53</f>
        <v>Potage légumes de saison</v>
      </c>
      <c r="P64" s="16"/>
    </row>
    <row r="65" spans="1:16" ht="15.75" thickBot="1">
      <c r="A65" s="117"/>
      <c r="B65" s="23"/>
      <c r="C65" s="13"/>
      <c r="D65" s="19"/>
      <c r="E65" s="18"/>
      <c r="F65" s="19"/>
      <c r="G65" s="18"/>
      <c r="H65" s="19"/>
      <c r="I65" s="18"/>
      <c r="J65" s="19"/>
      <c r="K65" s="18"/>
      <c r="L65" s="19"/>
      <c r="M65" s="18"/>
      <c r="N65" s="19"/>
      <c r="O65" s="18"/>
      <c r="P65" s="19"/>
    </row>
    <row r="66" spans="1:16" ht="29.25" customHeight="1" thickBot="1">
      <c r="A66" s="117"/>
      <c r="B66" s="118" t="s">
        <v>10</v>
      </c>
      <c r="C66" s="26" t="str">
        <f>'[2]base des menus'!$X$7</f>
        <v>Betteraves rouges vinaigrette</v>
      </c>
      <c r="D66" s="27"/>
      <c r="E66" s="28" t="str">
        <f>'[2]base des menus'!$X$15</f>
        <v>Merlu sauce béarnaise</v>
      </c>
      <c r="F66" s="27"/>
      <c r="G66" s="28" t="str">
        <f>'[2]base des menus'!$X$23</f>
        <v>Saucisson à l'ail</v>
      </c>
      <c r="H66" s="27"/>
      <c r="I66" s="28" t="str">
        <f>'[2]base des menus'!$X$31</f>
        <v>Terrine du pêcheur</v>
      </c>
      <c r="J66" s="27"/>
      <c r="K66" s="28" t="str">
        <f>'[2]base des menus'!$X$39</f>
        <v>Tomate vinaigrette</v>
      </c>
      <c r="L66" s="27"/>
      <c r="M66" s="28" t="str">
        <f>'[2]base des menus'!$X$47</f>
        <v>Oignons rings</v>
      </c>
      <c r="N66" s="27"/>
      <c r="O66" s="28" t="str">
        <f>'[2]base des menus'!$X$55</f>
        <v>Pâté en croûte</v>
      </c>
      <c r="P66" s="27"/>
    </row>
    <row r="67" spans="1:16" ht="29.25" customHeight="1" thickBot="1">
      <c r="A67" s="117"/>
      <c r="B67" s="119"/>
      <c r="C67" s="29" t="str">
        <f>'[2]base des menus'!$F$7</f>
        <v>Artichaud farci</v>
      </c>
      <c r="D67" s="27"/>
      <c r="E67" s="24" t="str">
        <f>'[2]base des menus'!$F$15</f>
        <v>Piémontaise</v>
      </c>
      <c r="F67" s="27"/>
      <c r="G67" s="38" t="str">
        <f>'[2]base des menus'!$F$23</f>
        <v>Chou blanc à l'ail</v>
      </c>
      <c r="H67" s="27"/>
      <c r="I67" s="24" t="str">
        <f>'[2]base des menus'!$F$31</f>
        <v>Salami</v>
      </c>
      <c r="J67" s="27"/>
      <c r="K67" s="24" t="str">
        <f>'[2]base des menus'!$F$39</f>
        <v>Haricots verts échalote</v>
      </c>
      <c r="L67" s="27"/>
      <c r="M67" s="24" t="str">
        <f>'[2]base des menus'!$F$47</f>
        <v>Taboulé</v>
      </c>
      <c r="N67" s="27"/>
      <c r="O67" s="24" t="str">
        <f>'[2]base des menus'!$F$55</f>
        <v>Salade coleslaw</v>
      </c>
      <c r="P67" s="27"/>
    </row>
    <row r="68" spans="1:16" ht="29.25" customHeight="1" thickBot="1">
      <c r="A68" s="117"/>
      <c r="B68" s="119"/>
      <c r="C68" s="29" t="str">
        <f>'[2]base des menus'!$C$7</f>
        <v>Œuf mayonnaise</v>
      </c>
      <c r="D68" s="27"/>
      <c r="E68" s="24" t="str">
        <f>'[2]base des menus'!$C$15</f>
        <v>Mousse de foie</v>
      </c>
      <c r="F68" s="27"/>
      <c r="G68" s="24" t="str">
        <f>'[2]base des menus'!$G$23</f>
        <v>Friand au fromage</v>
      </c>
      <c r="H68" s="27"/>
      <c r="I68" s="24" t="str">
        <f>'[2]base des menus'!$C$31</f>
        <v>Céleri rémoulade</v>
      </c>
      <c r="J68" s="27"/>
      <c r="K68" s="24" t="str">
        <f>'[2]base des menus'!$C$39</f>
        <v>Gratin de poisson</v>
      </c>
      <c r="L68" s="27"/>
      <c r="M68" s="24" t="str">
        <f>'[2]base des menus'!$C$47</f>
        <v>Pâté de tête vinaigrette</v>
      </c>
      <c r="N68" s="27"/>
      <c r="O68" s="24" t="str">
        <f>'[2]base des menus'!$C$55</f>
        <v>Accras de morue</v>
      </c>
      <c r="P68" s="27"/>
    </row>
    <row r="69" spans="1:16" ht="29.25" customHeight="1" thickBot="1">
      <c r="A69" s="117"/>
      <c r="B69" s="120"/>
      <c r="C69" s="30" t="str">
        <f>'[2]base des menus'!$G$7</f>
        <v>Farci Poitevin</v>
      </c>
      <c r="D69" s="27"/>
      <c r="E69" s="25" t="str">
        <f>'[2]base des menus'!$G$15</f>
        <v>Concombre ciboulette</v>
      </c>
      <c r="F69" s="27"/>
      <c r="G69" s="25" t="str">
        <f>'[2]base des menus'!$G$23</f>
        <v>Friand au fromage</v>
      </c>
      <c r="H69" s="27"/>
      <c r="I69" s="25" t="str">
        <f>'[2]base des menus'!$G$31</f>
        <v>Salade Parisienne</v>
      </c>
      <c r="J69" s="27"/>
      <c r="K69" s="25" t="str">
        <f>'[2]base des menus'!$G$39</f>
        <v>Jambon blanc</v>
      </c>
      <c r="L69" s="27"/>
      <c r="M69" s="25" t="str">
        <f>'[2]base des menus'!$G$47</f>
        <v>Radis beurre</v>
      </c>
      <c r="N69" s="27"/>
      <c r="O69" s="25" t="str">
        <f>'[2]base des menus'!$G$55</f>
        <v>Salade Périgord</v>
      </c>
      <c r="P69" s="27"/>
    </row>
    <row r="70" spans="1:16" ht="12" customHeight="1" thickBot="1">
      <c r="A70" s="117"/>
      <c r="B70" s="23"/>
      <c r="C70" s="30"/>
      <c r="D70" s="31"/>
      <c r="E70" s="32"/>
      <c r="F70" s="31"/>
      <c r="G70" s="32"/>
      <c r="H70" s="31"/>
      <c r="I70" s="32"/>
      <c r="J70" s="31"/>
      <c r="K70" s="32"/>
      <c r="L70" s="31"/>
      <c r="M70" s="32"/>
      <c r="N70" s="31"/>
      <c r="O70" s="32"/>
      <c r="P70" s="31"/>
    </row>
    <row r="71" spans="1:16" ht="38.25" customHeight="1" thickBot="1">
      <c r="A71" s="117"/>
      <c r="B71" s="118" t="s">
        <v>11</v>
      </c>
      <c r="C71" s="29" t="str">
        <f>'[2]base des menus'!$C$8</f>
        <v>Araignée de porc sauce barbecue</v>
      </c>
      <c r="D71" s="27"/>
      <c r="E71" s="28" t="str">
        <f>'[2]base des menus'!$C$16</f>
        <v>Beignets de poisson</v>
      </c>
      <c r="F71" s="27"/>
      <c r="G71" s="28" t="str">
        <f>'[2]base des menus'!$C$24</f>
        <v>Foie de veau au Porto</v>
      </c>
      <c r="H71" s="27"/>
      <c r="I71" s="28" t="str">
        <f>'[2]base des menus'!$C$32</f>
        <v>Sauté de volaille sauce estragon</v>
      </c>
      <c r="J71" s="27"/>
      <c r="K71" s="28" t="str">
        <f>'[2]base des menus'!$C$40</f>
        <v>Palette de porc à la provençale</v>
      </c>
      <c r="L71" s="27"/>
      <c r="M71" s="24" t="str">
        <f>'[2]base des menus'!$C$48</f>
        <v>Filet de colin meunière</v>
      </c>
      <c r="N71" s="27"/>
      <c r="O71" s="28" t="str">
        <f>'[2]base des menus'!$C$56</f>
        <v>Boulettes d'agneau sauce épices du soleil</v>
      </c>
      <c r="P71" s="27"/>
    </row>
    <row r="72" spans="1:16" ht="38.25" thickBot="1">
      <c r="A72" s="117"/>
      <c r="B72" s="119"/>
      <c r="C72" s="29" t="str">
        <f>'[2]base des menus'!$F$8</f>
        <v>Paupiette de veau forestière</v>
      </c>
      <c r="D72" s="27"/>
      <c r="E72" s="24" t="str">
        <f>'[2]base des menus'!$F$16</f>
        <v>Colombo de volaille</v>
      </c>
      <c r="F72" s="27"/>
      <c r="G72" s="24" t="str">
        <f>'[2]base des menus'!$F$24</f>
        <v>Andouillette sauce moutarde</v>
      </c>
      <c r="H72" s="27"/>
      <c r="I72" s="24" t="str">
        <f>'[2]base des menus'!$F$32</f>
        <v>Paupiette de poisson à la Dieppoise</v>
      </c>
      <c r="J72" s="27"/>
      <c r="K72" s="24" t="str">
        <f>'[2]base des menus'!$F$40</f>
        <v>Brun de veau sauce roquefort</v>
      </c>
      <c r="L72" s="27"/>
      <c r="M72" s="24" t="str">
        <f>'[2]base des menus'!$F$48</f>
        <v>Filet de poulet sauce Marsala</v>
      </c>
      <c r="N72" s="27"/>
      <c r="O72" s="24" t="str">
        <f>'[2]base des menus'!$F$56</f>
        <v>Cuisse de canette à l'orange</v>
      </c>
      <c r="P72" s="27"/>
    </row>
    <row r="73" spans="1:16" ht="38.25" thickBot="1">
      <c r="A73" s="117"/>
      <c r="B73" s="119"/>
      <c r="C73" s="29" t="str">
        <f>'[2]base des menus'!$G$8</f>
        <v>Poêlée de moules à la charentaise</v>
      </c>
      <c r="D73" s="27"/>
      <c r="E73" s="24" t="str">
        <f>'[2]base des menus'!$G$16</f>
        <v>Langue de bœuf sauce Madère</v>
      </c>
      <c r="F73" s="27"/>
      <c r="G73" s="24" t="str">
        <f>'[2]base des menus'!$G$24</f>
        <v>Poulet rôti</v>
      </c>
      <c r="H73" s="27"/>
      <c r="I73" s="24" t="str">
        <f>'[2]base des menus'!$G$32</f>
        <v>Rôti de porc au jus</v>
      </c>
      <c r="J73" s="27"/>
      <c r="K73" s="24" t="str">
        <f>'[2]base des menus'!$G$40</f>
        <v>Poisson du marché sauce hollandaise</v>
      </c>
      <c r="L73" s="27"/>
      <c r="M73" s="24" t="str">
        <f>'[2]base des menus'!$G$48</f>
        <v xml:space="preserve">Hachis parmentier </v>
      </c>
      <c r="N73" s="27"/>
      <c r="O73" s="24" t="str">
        <f>'[2]base des menus'!$G$56</f>
        <v>Rôti de veau aux pleurottes</v>
      </c>
      <c r="P73" s="27"/>
    </row>
    <row r="74" spans="1:16" ht="15.75" customHeight="1" thickBot="1">
      <c r="A74" s="117"/>
      <c r="B74" s="119"/>
      <c r="C74" s="102" t="str">
        <f>'[2]base des menus'!$X$8</f>
        <v>Cordon bleu</v>
      </c>
      <c r="D74" s="99"/>
      <c r="E74" s="102" t="str">
        <f>'[2]base des menus'!$X$16</f>
        <v>Escalope de porc au chorizo</v>
      </c>
      <c r="F74" s="99"/>
      <c r="G74" s="102" t="str">
        <f>'[2]base des menus'!$X$24</f>
        <v>Pavé de merlu sauce Choron</v>
      </c>
      <c r="H74" s="99"/>
      <c r="I74" s="102" t="str">
        <f>'[2]base des menus'!$X$32</f>
        <v>Raviolis</v>
      </c>
      <c r="J74" s="99"/>
      <c r="K74" s="102" t="str">
        <f>'[2]base des menus'!$X$40</f>
        <v>Grignottes de poulet</v>
      </c>
      <c r="L74" s="99"/>
      <c r="M74" s="98" t="str">
        <f>'[2]base des menus'!$X$48</f>
        <v>Chipolatas</v>
      </c>
      <c r="N74" s="99"/>
      <c r="O74" s="102" t="str">
        <f>'[2]base des menus'!$X$56</f>
        <v>Blanquette de poisson</v>
      </c>
      <c r="P74" s="99"/>
    </row>
    <row r="75" spans="1:16" ht="9" customHeight="1" thickBot="1">
      <c r="A75" s="117"/>
      <c r="B75" s="23"/>
      <c r="C75" s="32"/>
      <c r="D75" s="31"/>
      <c r="E75" s="32"/>
      <c r="F75" s="31"/>
      <c r="G75" s="32"/>
      <c r="H75" s="31"/>
      <c r="I75" s="32"/>
      <c r="J75" s="31"/>
      <c r="K75" s="32"/>
      <c r="L75" s="31"/>
      <c r="M75" s="32"/>
      <c r="N75" s="31"/>
      <c r="O75" s="32"/>
      <c r="P75" s="31"/>
    </row>
    <row r="76" spans="1:16" ht="31.5" customHeight="1" thickBot="1">
      <c r="A76" s="117"/>
      <c r="B76" s="118" t="s">
        <v>12</v>
      </c>
      <c r="C76" s="26" t="str">
        <f>'[2]base des menus'!$C$9</f>
        <v>Poêlée méridionnale</v>
      </c>
      <c r="D76" s="27"/>
      <c r="E76" s="28" t="str">
        <f>'[2]base des menus'!$C$17</f>
        <v>Semoule aux légumes</v>
      </c>
      <c r="F76" s="27"/>
      <c r="G76" s="28" t="str">
        <f>'[2]base des menus'!$C$25</f>
        <v>Garniture de céleri</v>
      </c>
      <c r="H76" s="27"/>
      <c r="I76" s="28" t="str">
        <f>'[2]base des menus'!$C$33</f>
        <v>Pommes de terre sautées</v>
      </c>
      <c r="J76" s="27"/>
      <c r="K76" s="28" t="str">
        <f>'[2]base des menus'!$C$41</f>
        <v>Poêlée gala</v>
      </c>
      <c r="L76" s="27"/>
      <c r="M76" s="28" t="str">
        <f>'[2]base des menus'!$C$49</f>
        <v>Quinoa</v>
      </c>
      <c r="N76" s="27"/>
      <c r="O76" s="46" t="str">
        <f>'[2]base des menus'!$C$57</f>
        <v>Poêlée maraîchère</v>
      </c>
      <c r="P76" s="27"/>
    </row>
    <row r="77" spans="1:16" ht="31.5" customHeight="1" thickBot="1">
      <c r="A77" s="117"/>
      <c r="B77" s="119"/>
      <c r="C77" s="29" t="str">
        <f>'[2]base des menus'!$F$9</f>
        <v>Pommes de terre grenailles</v>
      </c>
      <c r="D77" s="27"/>
      <c r="E77" s="24" t="str">
        <f>'[2]base des menus'!$F$17</f>
        <v>Poêlée wok</v>
      </c>
      <c r="F77" s="27"/>
      <c r="G77" s="24" t="str">
        <f>'[2]base des menus'!$F$25</f>
        <v>Spaghettis</v>
      </c>
      <c r="H77" s="27"/>
      <c r="I77" s="24" t="str">
        <f>'[2]base des menus'!$F$33</f>
        <v>Fondue de poireaux</v>
      </c>
      <c r="J77" s="27"/>
      <c r="K77" s="24" t="str">
        <f>'[2]base des menus'!$F$41</f>
        <v>Lentilles</v>
      </c>
      <c r="L77" s="27"/>
      <c r="M77" s="24" t="str">
        <f>'[2]base des menus'!$F$49</f>
        <v>Bouquetière de légumes</v>
      </c>
      <c r="N77" s="27"/>
      <c r="O77" s="24" t="str">
        <f>'[2]base des menus'!$F$57</f>
        <v>Pommes Dauphines</v>
      </c>
      <c r="P77" s="27"/>
    </row>
    <row r="78" spans="1:16" ht="31.5" customHeight="1" thickBot="1">
      <c r="A78" s="117"/>
      <c r="B78" s="120"/>
      <c r="C78" s="30" t="str">
        <f>'[2]base des menus'!$G$9</f>
        <v>Brocolis</v>
      </c>
      <c r="D78" s="27"/>
      <c r="E78" s="24" t="str">
        <f>'[2]base des menus'!$G$17</f>
        <v>Tortis</v>
      </c>
      <c r="F78" s="27"/>
      <c r="G78" s="24" t="str">
        <f>'[2]base des menus'!$G$25</f>
        <v>Jardinière de légumes</v>
      </c>
      <c r="H78" s="27"/>
      <c r="I78" s="24" t="str">
        <f>'[2]base des menus'!$G$33</f>
        <v>Flageolets</v>
      </c>
      <c r="J78" s="27"/>
      <c r="K78" s="24" t="str">
        <f>'[2]base des menus'!$G$41</f>
        <v>Epinards</v>
      </c>
      <c r="L78" s="27"/>
      <c r="M78" s="24" t="str">
        <f>'[2]base des menus'!$G$49</f>
        <v>Purée de pommes de terre</v>
      </c>
      <c r="N78" s="27"/>
      <c r="O78" s="24" t="str">
        <f>'[2]base des menus'!$G$57</f>
        <v>Haricots verts persillés</v>
      </c>
      <c r="P78" s="27"/>
    </row>
    <row r="79" spans="1:16" ht="18.75" thickBot="1">
      <c r="A79" s="117"/>
      <c r="B79" s="97"/>
      <c r="C79" s="100" t="str">
        <f>'[2]base des menus'!$X$9</f>
        <v>Petits pois</v>
      </c>
      <c r="D79" s="27"/>
      <c r="E79" s="100" t="str">
        <f>'[2]base des menus'!$X$17</f>
        <v>Poêlée champêtre</v>
      </c>
      <c r="F79" s="27"/>
      <c r="G79" s="100" t="str">
        <f>'[2]base des menus'!$X$25</f>
        <v>Boulgour</v>
      </c>
      <c r="H79" s="27"/>
      <c r="I79" s="100" t="str">
        <f>'[2]base des menus'!$X$33</f>
        <v>Salade verte</v>
      </c>
      <c r="J79" s="27"/>
      <c r="K79" s="102" t="str">
        <f>'[2]base des menus'!$X$41</f>
        <v>Pommes de terre Duchesse</v>
      </c>
      <c r="L79" s="27"/>
      <c r="M79" s="98" t="str">
        <f>'[2]base des menus'!$X$49</f>
        <v>Endives braisées</v>
      </c>
      <c r="N79" s="101"/>
      <c r="O79" s="102" t="str">
        <f>'[2]base des menus'!$X$57</f>
        <v>Riz créole</v>
      </c>
      <c r="P79" s="27"/>
    </row>
    <row r="80" spans="1:16" ht="13.5" customHeight="1" thickBot="1">
      <c r="A80" s="117"/>
      <c r="B80" s="23"/>
      <c r="C80" s="30"/>
      <c r="D80" s="31"/>
      <c r="E80" s="32"/>
      <c r="F80" s="31"/>
      <c r="G80" s="32"/>
      <c r="H80" s="31"/>
      <c r="I80" s="32"/>
      <c r="J80" s="31"/>
      <c r="K80" s="32"/>
      <c r="L80" s="31"/>
      <c r="M80" s="32"/>
      <c r="N80" s="31"/>
      <c r="O80" s="32"/>
      <c r="P80" s="31"/>
    </row>
    <row r="81" spans="1:16" ht="19.5" thickBot="1">
      <c r="A81" s="117"/>
      <c r="B81" s="118" t="s">
        <v>14</v>
      </c>
      <c r="C81" s="26" t="str">
        <f>'[2]base des menus'!$C$10</f>
        <v>Fromage blanc vanille</v>
      </c>
      <c r="D81" s="27"/>
      <c r="E81" s="28" t="str">
        <f>'[2]base des menus'!$C$18</f>
        <v>Rondelé fleur de sel</v>
      </c>
      <c r="F81" s="27"/>
      <c r="G81" s="28" t="str">
        <f>'[2]base des menus'!$C$26</f>
        <v>Edam</v>
      </c>
      <c r="H81" s="27"/>
      <c r="I81" s="28" t="str">
        <f>'[2]base des menus'!$C$34</f>
        <v>Cantadou</v>
      </c>
      <c r="J81" s="27"/>
      <c r="K81" s="28" t="str">
        <f>'[2]base des menus'!$C$42</f>
        <v>Fromage blanc aux fruits</v>
      </c>
      <c r="L81" s="27"/>
      <c r="M81" s="28" t="str">
        <f>'[2]base des menus'!$C$50</f>
        <v>Emmental</v>
      </c>
      <c r="N81" s="27"/>
      <c r="O81" s="28" t="str">
        <f>'[2]base des menus'!$C$58</f>
        <v>Cotentin</v>
      </c>
      <c r="P81" s="27"/>
    </row>
    <row r="82" spans="1:16" ht="19.5" thickBot="1">
      <c r="A82" s="117"/>
      <c r="B82" s="119"/>
      <c r="C82" s="29" t="str">
        <f>'[2]base des menus'!$F$10</f>
        <v>Cantal</v>
      </c>
      <c r="D82" s="27"/>
      <c r="E82" s="24" t="str">
        <f>'[2]base des menus'!$F$18</f>
        <v>Yaourt bio</v>
      </c>
      <c r="F82" s="27"/>
      <c r="G82" s="24" t="str">
        <f>'[2]base des menus'!$F$26</f>
        <v>Yaourt aux fruits</v>
      </c>
      <c r="H82" s="27"/>
      <c r="I82" s="24" t="str">
        <f>'[2]base des menus'!$F$34</f>
        <v>Chèvre</v>
      </c>
      <c r="J82" s="27"/>
      <c r="K82" s="24" t="str">
        <f>'[2]base des menus'!$F$42</f>
        <v>Rondelé au poivre</v>
      </c>
      <c r="L82" s="27"/>
      <c r="M82" s="24" t="str">
        <f>'[2]base des menus'!$F$50</f>
        <v>Petit suisse aux fruits</v>
      </c>
      <c r="N82" s="27"/>
      <c r="O82" s="24" t="str">
        <f>'[2]base des menus'!$F$58</f>
        <v>Saint Nectaire</v>
      </c>
      <c r="P82" s="27"/>
    </row>
    <row r="83" spans="1:16" ht="38.25" thickBot="1">
      <c r="A83" s="117"/>
      <c r="B83" s="119"/>
      <c r="C83" s="29" t="str">
        <f>'[2]base des menus'!$G$10</f>
        <v>Tartare ail et fines herbes</v>
      </c>
      <c r="D83" s="27"/>
      <c r="E83" s="24" t="str">
        <f>'[2]base des menus'!$G$18</f>
        <v>Mimolette</v>
      </c>
      <c r="F83" s="27"/>
      <c r="G83" s="24" t="str">
        <f>'[2]base des menus'!$G$26</f>
        <v>Vache qui rit</v>
      </c>
      <c r="H83" s="27"/>
      <c r="I83" s="24" t="str">
        <f>'[2]base des menus'!$G$34</f>
        <v>Petit suisse aux fruits</v>
      </c>
      <c r="J83" s="27"/>
      <c r="K83" s="24" t="str">
        <f>'[2]base des menus'!$G$42</f>
        <v>Saint Paulin</v>
      </c>
      <c r="L83" s="27"/>
      <c r="M83" s="24" t="str">
        <f>'[2]base des menus'!$G$50</f>
        <v>Carré frais</v>
      </c>
      <c r="N83" s="27"/>
      <c r="O83" s="24" t="str">
        <f>'[2]base des menus'!$G$58</f>
        <v>Chèvre cendré</v>
      </c>
      <c r="P83" s="27"/>
    </row>
    <row r="84" spans="1:16" ht="19.5" thickBot="1">
      <c r="A84" s="117"/>
      <c r="B84" s="120"/>
      <c r="C84" s="30" t="str">
        <f>'[2]base des menus'!$X$10</f>
        <v>Yaourt nature</v>
      </c>
      <c r="D84" s="27"/>
      <c r="E84" s="25" t="str">
        <f>'[2]base des menus'!$X$18</f>
        <v>Petits suisse</v>
      </c>
      <c r="F84" s="27"/>
      <c r="G84" s="25" t="str">
        <f>'[2]base des menus'!$X$26</f>
        <v>Fromage blanc</v>
      </c>
      <c r="H84" s="27"/>
      <c r="I84" s="25" t="str">
        <f>'[2]base des menus'!$X$34</f>
        <v>Yaourt aromatisé</v>
      </c>
      <c r="J84" s="27"/>
      <c r="K84" s="25" t="str">
        <f>'[2]base des menus'!$X$42</f>
        <v>Chanteneige</v>
      </c>
      <c r="L84" s="27"/>
      <c r="M84" s="25" t="str">
        <f>'[2]base des menus'!$X$50</f>
        <v>Fromage blanc</v>
      </c>
      <c r="N84" s="27"/>
      <c r="O84" s="25" t="str">
        <f>'[2]base des menus'!$X$58</f>
        <v>Yaourt bio</v>
      </c>
      <c r="P84" s="27"/>
    </row>
    <row r="85" spans="1:16" ht="13.5" customHeight="1" thickBot="1">
      <c r="A85" s="117"/>
      <c r="B85" s="23"/>
      <c r="C85" s="32"/>
      <c r="D85" s="31"/>
      <c r="E85" s="32"/>
      <c r="F85" s="31"/>
      <c r="G85" s="32"/>
      <c r="H85" s="31"/>
      <c r="I85" s="32"/>
      <c r="J85" s="31"/>
      <c r="K85" s="32"/>
      <c r="L85" s="31"/>
      <c r="M85" s="32"/>
      <c r="N85" s="31"/>
      <c r="O85" s="32"/>
      <c r="P85" s="31"/>
    </row>
    <row r="86" spans="1:16" ht="30" customHeight="1" thickBot="1">
      <c r="A86" s="117"/>
      <c r="B86" s="118" t="s">
        <v>13</v>
      </c>
      <c r="C86" s="26" t="str">
        <f>'[2]base des menus'!$C$11</f>
        <v>Poire au sirop</v>
      </c>
      <c r="D86" s="27"/>
      <c r="E86" s="28" t="str">
        <f>'[2]base des menus'!$C$19</f>
        <v>Liégeois café</v>
      </c>
      <c r="F86" s="27"/>
      <c r="G86" s="28" t="str">
        <f>'[2]base des menus'!$C$27</f>
        <v>Pomme</v>
      </c>
      <c r="H86" s="27"/>
      <c r="I86" s="28" t="str">
        <f>'[2]base des menus'!$C$35</f>
        <v>Eclair chocolat</v>
      </c>
      <c r="J86" s="27"/>
      <c r="K86" s="28" t="str">
        <f>'[2]base des menus'!$C$43</f>
        <v>Crème vanille</v>
      </c>
      <c r="L86" s="27"/>
      <c r="M86" s="28" t="str">
        <f>'[2]base des menus'!$C$51</f>
        <v>Ananas au sirop</v>
      </c>
      <c r="N86" s="27"/>
      <c r="O86" s="28" t="str">
        <f>'[2]base des menus'!$C$59</f>
        <v>Orange</v>
      </c>
      <c r="P86" s="27"/>
    </row>
    <row r="87" spans="1:16" ht="30" customHeight="1" thickBot="1">
      <c r="A87" s="117"/>
      <c r="B87" s="119"/>
      <c r="C87" s="29" t="str">
        <f>'[2]base des menus'!$F$11</f>
        <v>Chou à la crème</v>
      </c>
      <c r="D87" s="27"/>
      <c r="E87" s="24" t="str">
        <f>'[2]base des menus'!$F$19</f>
        <v>Tarte chocolat</v>
      </c>
      <c r="F87" s="27"/>
      <c r="G87" s="24" t="str">
        <f>'[2]base des menus'!$F$27</f>
        <v>Petit pot de crème caramel beurre salé</v>
      </c>
      <c r="H87" s="27"/>
      <c r="I87" s="24" t="str">
        <f>'[2]base des menus'!$F$35</f>
        <v>Cake citron</v>
      </c>
      <c r="J87" s="27"/>
      <c r="K87" s="24" t="str">
        <f>'[2]base des menus'!$F$43</f>
        <v>Poire</v>
      </c>
      <c r="L87" s="27"/>
      <c r="M87" s="24" t="str">
        <f>'[2]base des menus'!$F$51</f>
        <v>Tarte aux pommes</v>
      </c>
      <c r="N87" s="27"/>
      <c r="O87" s="24" t="str">
        <f>'[2]base des menus'!$F$59</f>
        <v>Broyé du Poitou framboise</v>
      </c>
      <c r="P87" s="27"/>
    </row>
    <row r="88" spans="1:16" ht="30" customHeight="1" thickBot="1">
      <c r="A88" s="117"/>
      <c r="B88" s="119"/>
      <c r="C88" s="29" t="str">
        <f>'[2]base des menus'!$G$11</f>
        <v>Baba au Rhum</v>
      </c>
      <c r="D88" s="27"/>
      <c r="E88" s="24" t="str">
        <f>'[2]base des menus'!$G$19</f>
        <v>Orange</v>
      </c>
      <c r="F88" s="27"/>
      <c r="G88" s="24" t="str">
        <f>'[2]base des menus'!$G$27</f>
        <v>Yaourt Malo coco</v>
      </c>
      <c r="H88" s="27"/>
      <c r="I88" s="24" t="str">
        <f>'[2]base des menus'!$G$35</f>
        <v>Mousse Chocolat</v>
      </c>
      <c r="J88" s="27"/>
      <c r="K88" s="24" t="str">
        <f>'[2]base des menus'!$G$43</f>
        <v>Flan pâtissier</v>
      </c>
      <c r="L88" s="27"/>
      <c r="M88" s="24" t="str">
        <f>'[2]base des menus'!$G$51</f>
        <v>Banane</v>
      </c>
      <c r="N88" s="27"/>
      <c r="O88" s="24" t="str">
        <f>'[2]base des menus'!$G$59</f>
        <v>Pointe abricot</v>
      </c>
      <c r="P88" s="27"/>
    </row>
    <row r="89" spans="1:16" ht="26.25" customHeight="1" thickBot="1">
      <c r="A89" s="117"/>
      <c r="B89" s="120"/>
      <c r="C89" s="30" t="str">
        <f>'[2]base des menus'!$X$11</f>
        <v>Banane</v>
      </c>
      <c r="D89" s="27"/>
      <c r="E89" s="25" t="str">
        <f>'[2]base des menus'!$X$19</f>
        <v>Mosaïque de fruits</v>
      </c>
      <c r="F89" s="27"/>
      <c r="G89" s="25" t="str">
        <f>'[2]base des menus'!$X$27</f>
        <v>Flamby</v>
      </c>
      <c r="H89" s="27"/>
      <c r="I89" s="25" t="str">
        <f>'[2]base des menus'!$X$35</f>
        <v>Kiwi</v>
      </c>
      <c r="J89" s="27"/>
      <c r="K89" s="25" t="str">
        <f>'[2]base des menus'!$X$43</f>
        <v>Compote pomme cassis</v>
      </c>
      <c r="L89" s="27"/>
      <c r="M89" s="25" t="str">
        <f>'[2]base des menus'!$X$51</f>
        <v>Novly vanille</v>
      </c>
      <c r="N89" s="27"/>
      <c r="O89" s="25" t="str">
        <f>'[2]base des menus'!$X$59</f>
        <v>Poire chocolat</v>
      </c>
      <c r="P89" s="27"/>
    </row>
    <row r="90" spans="1:16" ht="18.75">
      <c r="A90" s="2"/>
      <c r="B90" s="23"/>
      <c r="C90" s="29"/>
      <c r="D90" s="6"/>
      <c r="E90" s="29"/>
      <c r="F90" s="6"/>
      <c r="G90" s="29"/>
      <c r="H90" s="6"/>
      <c r="I90" s="29"/>
      <c r="J90" s="6"/>
      <c r="K90" s="29"/>
      <c r="L90" s="6"/>
      <c r="M90" s="29"/>
      <c r="N90" s="6"/>
      <c r="O90" s="29"/>
      <c r="P90" s="6"/>
    </row>
  </sheetData>
  <mergeCells count="190"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48:N48"/>
    <mergeCell ref="D46:F46"/>
    <mergeCell ref="G46:H46"/>
    <mergeCell ref="I46:M46"/>
    <mergeCell ref="D47:F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M49:N49"/>
    <mergeCell ref="I52:J52"/>
    <mergeCell ref="K52:L52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M54:N54"/>
    <mergeCell ref="E55:F55"/>
    <mergeCell ref="G55:H55"/>
    <mergeCell ref="I55:J55"/>
    <mergeCell ref="K55:L55"/>
    <mergeCell ref="M55:N55"/>
    <mergeCell ref="E58:F58"/>
    <mergeCell ref="G58:H58"/>
    <mergeCell ref="I58:J58"/>
    <mergeCell ref="K58:L58"/>
    <mergeCell ref="M58:N58"/>
    <mergeCell ref="G56:H56"/>
    <mergeCell ref="I56:J56"/>
    <mergeCell ref="K56:L56"/>
    <mergeCell ref="M56:N56"/>
    <mergeCell ref="E56:F56"/>
    <mergeCell ref="M60:N60"/>
    <mergeCell ref="C59:D59"/>
    <mergeCell ref="E59:F59"/>
    <mergeCell ref="G59:H59"/>
    <mergeCell ref="I59:J59"/>
    <mergeCell ref="K59:L59"/>
    <mergeCell ref="M59:N59"/>
    <mergeCell ref="C58:D58"/>
    <mergeCell ref="E60:F60"/>
    <mergeCell ref="G60:H60"/>
    <mergeCell ref="I60:J60"/>
    <mergeCell ref="K60:L60"/>
    <mergeCell ref="E61:F61"/>
    <mergeCell ref="G62:H62"/>
    <mergeCell ref="I62:J62"/>
    <mergeCell ref="K62:L62"/>
    <mergeCell ref="M62:N62"/>
    <mergeCell ref="G61:H61"/>
    <mergeCell ref="I61:J61"/>
    <mergeCell ref="K61:L61"/>
    <mergeCell ref="M61:N61"/>
    <mergeCell ref="E62:F62"/>
    <mergeCell ref="A51:B62"/>
    <mergeCell ref="A64:A89"/>
    <mergeCell ref="B66:B69"/>
    <mergeCell ref="B71:B74"/>
    <mergeCell ref="B76:B78"/>
    <mergeCell ref="B81:B84"/>
    <mergeCell ref="B86:B89"/>
    <mergeCell ref="C60:D60"/>
    <mergeCell ref="C61:D61"/>
    <mergeCell ref="C62:D62"/>
    <mergeCell ref="C55:D55"/>
    <mergeCell ref="C56:D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6:P56"/>
    <mergeCell ref="O58:P58"/>
    <mergeCell ref="O59:P59"/>
    <mergeCell ref="O60:P60"/>
    <mergeCell ref="O61:P61"/>
    <mergeCell ref="O62:P62"/>
    <mergeCell ref="O15:P15"/>
    <mergeCell ref="O16:P16"/>
    <mergeCell ref="O17:P17"/>
    <mergeCell ref="O48:P48"/>
    <mergeCell ref="O49:P49"/>
    <mergeCell ref="O52:P52"/>
    <mergeCell ref="O53:P53"/>
    <mergeCell ref="O54:P54"/>
    <mergeCell ref="O55:P55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C52" sqref="C52:P52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186" t="s">
        <v>15</v>
      </c>
      <c r="E1" s="186"/>
      <c r="F1" s="186"/>
      <c r="G1" s="187" t="s">
        <v>16</v>
      </c>
      <c r="H1" s="187"/>
      <c r="I1" s="187"/>
      <c r="J1" s="187"/>
      <c r="K1" s="135" t="str">
        <f>'[1]base des menus'!$I$2</f>
        <v>du  1er mai au 7 mai 2023</v>
      </c>
      <c r="L1" s="135"/>
      <c r="M1" s="135"/>
      <c r="N1" s="44"/>
      <c r="O1" s="49" t="str">
        <f>'[1]base des menus'!$B$1</f>
        <v>SEMAINE N°18</v>
      </c>
      <c r="P1" s="48"/>
    </row>
    <row r="2" spans="1:16" ht="52.5" customHeight="1" thickBot="1">
      <c r="C2" s="41"/>
      <c r="D2" s="188" t="s">
        <v>17</v>
      </c>
      <c r="E2" s="188"/>
      <c r="F2" s="188"/>
      <c r="G2" s="39"/>
      <c r="H2" s="39"/>
      <c r="I2" s="39"/>
      <c r="J2" s="39"/>
      <c r="K2" s="189" t="s">
        <v>18</v>
      </c>
      <c r="L2" s="189"/>
      <c r="M2" s="45"/>
      <c r="N2" s="43"/>
      <c r="O2" s="43"/>
      <c r="P2" s="39"/>
    </row>
    <row r="3" spans="1:16" s="6" customFormat="1" ht="18">
      <c r="B3" s="21"/>
      <c r="C3" s="144" t="s">
        <v>0</v>
      </c>
      <c r="D3" s="145"/>
      <c r="E3" s="144" t="s">
        <v>1</v>
      </c>
      <c r="F3" s="145"/>
      <c r="G3" s="144" t="s">
        <v>2</v>
      </c>
      <c r="H3" s="145"/>
      <c r="I3" s="144" t="s">
        <v>3</v>
      </c>
      <c r="J3" s="145"/>
      <c r="K3" s="144" t="s">
        <v>4</v>
      </c>
      <c r="L3" s="145"/>
      <c r="M3" s="144" t="s">
        <v>5</v>
      </c>
      <c r="N3" s="145"/>
      <c r="O3" s="144" t="s">
        <v>6</v>
      </c>
      <c r="P3" s="145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196" t="s">
        <v>19</v>
      </c>
      <c r="B5" s="197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>
      <c r="A6" s="198"/>
      <c r="B6" s="199"/>
      <c r="C6" s="194" t="str">
        <f>'[1]base des menus'!$J$7</f>
        <v>Salade chinoise</v>
      </c>
      <c r="D6" s="147"/>
      <c r="E6" s="194" t="str">
        <f>'[1]base des menus'!$J$15</f>
        <v>Terrine de légumes</v>
      </c>
      <c r="F6" s="195"/>
      <c r="G6" s="146" t="str">
        <f>'[1]base des menus'!$J$23</f>
        <v>Salade Mikado</v>
      </c>
      <c r="H6" s="147"/>
      <c r="I6" s="194" t="str">
        <f>'[1]base des menus'!$J$31</f>
        <v>Pâté de campagne</v>
      </c>
      <c r="J6" s="195"/>
      <c r="K6" s="146" t="str">
        <f>'[1]base des menus'!$J$39</f>
        <v>Œufs durs mayonnaise</v>
      </c>
      <c r="L6" s="147"/>
      <c r="M6" s="194" t="str">
        <f>'[1]base des menus'!$J$47</f>
        <v>Haricots verts échalote</v>
      </c>
      <c r="N6" s="147"/>
      <c r="O6" s="146" t="str">
        <f>'[1]base des menus'!$J$55</f>
        <v>Tomate farcie surimi</v>
      </c>
      <c r="P6" s="147"/>
    </row>
    <row r="7" spans="1:16" s="4" customFormat="1" ht="37.5" customHeight="1">
      <c r="A7" s="198"/>
      <c r="B7" s="199"/>
      <c r="C7" s="194" t="str">
        <f>'[1]base des menus'!$J$8</f>
        <v>Cuisse de pintade sauce granf mère</v>
      </c>
      <c r="D7" s="147"/>
      <c r="E7" s="194" t="str">
        <f>'[1]base des menus'!$J$16</f>
        <v>Poitrine de porc</v>
      </c>
      <c r="F7" s="195"/>
      <c r="G7" s="146" t="str">
        <f>'[1]base des menus'!$J$24</f>
        <v>Chili con carne</v>
      </c>
      <c r="H7" s="147"/>
      <c r="I7" s="194" t="str">
        <f>'[1]base des menus'!$J$32</f>
        <v>Cœur de merlu épices du soleil</v>
      </c>
      <c r="J7" s="195"/>
      <c r="K7" s="146" t="str">
        <f>'[1]base des menus'!$J$40</f>
        <v>Merguez de volaille</v>
      </c>
      <c r="L7" s="147"/>
      <c r="M7" s="194" t="str">
        <f>'[1]base des menus'!$J$48</f>
        <v>Rôti de porc aux pruneaux</v>
      </c>
      <c r="N7" s="147"/>
      <c r="O7" s="146" t="str">
        <f>'[1]base des menus'!$J$56</f>
        <v xml:space="preserve">Paleron de bœuf </v>
      </c>
      <c r="P7" s="147"/>
    </row>
    <row r="8" spans="1:16" s="4" customFormat="1" ht="21.95" customHeight="1">
      <c r="A8" s="198"/>
      <c r="B8" s="199"/>
      <c r="C8" s="194" t="str">
        <f>'[1]base des menus'!$J$9</f>
        <v>Tortis</v>
      </c>
      <c r="D8" s="147"/>
      <c r="E8" s="194" t="str">
        <f>'[1]base des menus'!$J$17</f>
        <v>Haricots beurre</v>
      </c>
      <c r="F8" s="195"/>
      <c r="G8" s="146" t="str">
        <f>'[1]base des menus'!$J$25</f>
        <v>Riz</v>
      </c>
      <c r="H8" s="147"/>
      <c r="I8" s="194" t="str">
        <f>'[1]base des menus'!$J$33</f>
        <v>Epinards</v>
      </c>
      <c r="J8" s="195"/>
      <c r="K8" s="146" t="str">
        <f>'[1]base des menus'!$J$41</f>
        <v>Semoule aux raisins</v>
      </c>
      <c r="L8" s="147"/>
      <c r="M8" s="194" t="str">
        <f>'[1]base des menus'!$J$49</f>
        <v>Légumes tajine</v>
      </c>
      <c r="N8" s="147"/>
      <c r="O8" s="146" t="str">
        <f>'[1]base des menus'!$J$57</f>
        <v>Pommes de terre dauphine</v>
      </c>
      <c r="P8" s="147"/>
    </row>
    <row r="9" spans="1:16" s="4" customFormat="1" ht="33" customHeight="1">
      <c r="A9" s="198"/>
      <c r="B9" s="199"/>
      <c r="C9" s="194" t="str">
        <f>'[1]base des menus'!$J$10</f>
        <v>Brie</v>
      </c>
      <c r="D9" s="147"/>
      <c r="E9" s="194" t="str">
        <f>'[1]base des menus'!$J$18</f>
        <v>Yaourt bio</v>
      </c>
      <c r="F9" s="195"/>
      <c r="G9" s="146" t="str">
        <f>'[1]base des menus'!$J$26</f>
        <v>Yaourt nature</v>
      </c>
      <c r="H9" s="147"/>
      <c r="I9" s="194" t="str">
        <f>'[1]base des menus'!$J$34</f>
        <v>Chèvre</v>
      </c>
      <c r="J9" s="195"/>
      <c r="K9" s="146" t="str">
        <f>'[1]base des menus'!$J$42</f>
        <v>Rondelé au poivre</v>
      </c>
      <c r="L9" s="147"/>
      <c r="M9" s="194" t="str">
        <f>'[1]base des menus'!$J$50</f>
        <v>Yaourt nature</v>
      </c>
      <c r="N9" s="147"/>
      <c r="O9" s="146" t="str">
        <f>'[1]base des menus'!$J$58</f>
        <v>Saint Nectaire</v>
      </c>
      <c r="P9" s="147"/>
    </row>
    <row r="10" spans="1:16" s="4" customFormat="1" ht="31.5" customHeight="1" thickBot="1">
      <c r="A10" s="198"/>
      <c r="B10" s="199"/>
      <c r="C10" s="194" t="str">
        <f>'[1]base des menus'!$J$11</f>
        <v>Entremet fruits des bois aspartame</v>
      </c>
      <c r="D10" s="147"/>
      <c r="E10" s="194" t="str">
        <f>'[1]base des menus'!$J$19</f>
        <v>Compote sans sucre</v>
      </c>
      <c r="F10" s="195"/>
      <c r="G10" s="146" t="str">
        <f>'[1]base des menus'!$J$27</f>
        <v>Banane</v>
      </c>
      <c r="H10" s="147"/>
      <c r="I10" s="194" t="str">
        <f>'[1]base des menus'!$J$35</f>
        <v>Entremet  vanille aspartame</v>
      </c>
      <c r="J10" s="195"/>
      <c r="K10" s="146" t="str">
        <f>'[1]base des menus'!$J$43</f>
        <v>Compote sans sucre</v>
      </c>
      <c r="L10" s="147"/>
      <c r="M10" s="194" t="str">
        <f>'[1]base des menus'!$J$51</f>
        <v>Kiwi</v>
      </c>
      <c r="N10" s="147"/>
      <c r="O10" s="146" t="str">
        <f>'[1]base des menus'!$J$59</f>
        <v>Tiramisu aspartame</v>
      </c>
      <c r="P10" s="147"/>
    </row>
    <row r="11" spans="1:16" s="6" customFormat="1" ht="18.75" thickBot="1">
      <c r="A11" s="198"/>
      <c r="B11" s="199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>
      <c r="A12" s="198"/>
      <c r="B12" s="199"/>
      <c r="C12" s="194" t="str">
        <f>'[1]base des menus'!$K$7</f>
        <v>Jambon de pays</v>
      </c>
      <c r="D12" s="147"/>
      <c r="E12" s="194" t="str">
        <f>'[1]base des menus'!$K$15</f>
        <v>Fenouil à l'aneth</v>
      </c>
      <c r="F12" s="195"/>
      <c r="G12" s="146" t="str">
        <f>'[1]base des menus'!$K$23</f>
        <v>Salade Neptune</v>
      </c>
      <c r="H12" s="147"/>
      <c r="I12" s="194" t="str">
        <f>'[1]base des menus'!$K$31</f>
        <v>Betteraves aux oignons</v>
      </c>
      <c r="J12" s="195"/>
      <c r="K12" s="146" t="str">
        <f>'[1]base des menus'!$K$39</f>
        <v>Mortadelle</v>
      </c>
      <c r="L12" s="147"/>
      <c r="M12" s="194" t="str">
        <f>'[1]base des menus'!$K$47</f>
        <v>Concombre sauce cocktail</v>
      </c>
      <c r="N12" s="147"/>
      <c r="O12" s="146" t="str">
        <f>'[1]base des menus'!$K$55</f>
        <v>Terrine de maquereau</v>
      </c>
      <c r="P12" s="147"/>
    </row>
    <row r="13" spans="1:16" s="4" customFormat="1" ht="21.95" customHeight="1">
      <c r="A13" s="198"/>
      <c r="B13" s="199"/>
      <c r="C13" s="194" t="str">
        <f>'[1]base des menus'!$K$8</f>
        <v>Lotte à l'armoricaine</v>
      </c>
      <c r="D13" s="147"/>
      <c r="E13" s="194" t="str">
        <f>'[1]base des menus'!$K$16</f>
        <v>Haut de cuisse de poulet orientale</v>
      </c>
      <c r="F13" s="195"/>
      <c r="G13" s="146" t="str">
        <f>'[1]base des menus'!$K$24</f>
        <v>Saucisse de Toulouse</v>
      </c>
      <c r="H13" s="147"/>
      <c r="I13" s="194" t="str">
        <f>'[1]base des menus'!$K$32</f>
        <v>Bœuf bourguignon</v>
      </c>
      <c r="J13" s="195"/>
      <c r="K13" s="146" t="str">
        <f>'[1]base des menus'!$K$40</f>
        <v>Poisson du marché sauce citronnée</v>
      </c>
      <c r="L13" s="147"/>
      <c r="M13" s="194" t="str">
        <f>'[1]base des menus'!$K$48</f>
        <v>Paupiette de lapin</v>
      </c>
      <c r="N13" s="147"/>
      <c r="O13" s="146" t="str">
        <f>'[1]base des menus'!$K$56</f>
        <v>Paupiette de veau au Porto</v>
      </c>
      <c r="P13" s="147"/>
    </row>
    <row r="14" spans="1:16" s="4" customFormat="1" ht="21.95" customHeight="1">
      <c r="A14" s="198"/>
      <c r="B14" s="199"/>
      <c r="C14" s="194" t="str">
        <f>'[1]base des menus'!$K$9</f>
        <v>Ratatouille</v>
      </c>
      <c r="D14" s="147"/>
      <c r="E14" s="194" t="str">
        <f>'[1]base des menus'!$K$17</f>
        <v>Pommes de terre quartiers</v>
      </c>
      <c r="F14" s="195"/>
      <c r="G14" s="146" t="str">
        <f>'[1]base des menus'!$K$25</f>
        <v>Poêlée de légumes grillés</v>
      </c>
      <c r="H14" s="147"/>
      <c r="I14" s="194" t="str">
        <f>'[1]base des menus'!$K$33</f>
        <v>Coquillettes</v>
      </c>
      <c r="J14" s="195"/>
      <c r="K14" s="146" t="str">
        <f>'[1]base des menus'!$K$41</f>
        <v>Brocolis</v>
      </c>
      <c r="L14" s="147"/>
      <c r="M14" s="194" t="str">
        <f>'[1]base des menus'!$K$49</f>
        <v>Lentilles</v>
      </c>
      <c r="N14" s="147"/>
      <c r="O14" s="146" t="str">
        <f>'[1]base des menus'!$K$57</f>
        <v>Cœur de fenouil en persillade</v>
      </c>
      <c r="P14" s="147"/>
    </row>
    <row r="15" spans="1:16" s="4" customFormat="1" ht="21.95" customHeight="1">
      <c r="A15" s="198"/>
      <c r="B15" s="199"/>
      <c r="C15" s="194" t="str">
        <f>'[1]base des menus'!$K$10</f>
        <v>Buche du Pilat</v>
      </c>
      <c r="D15" s="147"/>
      <c r="E15" s="194" t="str">
        <f>'[1]base des menus'!$K$18</f>
        <v>Mimolette</v>
      </c>
      <c r="F15" s="195"/>
      <c r="G15" s="146" t="str">
        <f>'[1]base des menus'!$K$26</f>
        <v>Vache qui rit</v>
      </c>
      <c r="H15" s="147"/>
      <c r="I15" s="194" t="str">
        <f>'[1]base des menus'!$K$34</f>
        <v>Petit suisse aux fruits</v>
      </c>
      <c r="J15" s="195"/>
      <c r="K15" s="146" t="str">
        <f>'[1]base des menus'!$K$42</f>
        <v>Saint Paulin</v>
      </c>
      <c r="L15" s="147"/>
      <c r="M15" s="194" t="str">
        <f>'[1]base des menus'!$K$50</f>
        <v>Carré frais</v>
      </c>
      <c r="N15" s="147"/>
      <c r="O15" s="146" t="str">
        <f>'[1]base des menus'!$K$58</f>
        <v>Chèvre cendré</v>
      </c>
      <c r="P15" s="147"/>
    </row>
    <row r="16" spans="1:16" s="4" customFormat="1" ht="21.95" customHeight="1" thickBot="1">
      <c r="A16" s="200"/>
      <c r="B16" s="201"/>
      <c r="C16" s="190" t="str">
        <f>'[1]base des menus'!$K$11</f>
        <v>Kiwi</v>
      </c>
      <c r="D16" s="149"/>
      <c r="E16" s="190" t="str">
        <f>'[1]base des menus'!$K$19</f>
        <v>Entremet  café aspartame</v>
      </c>
      <c r="F16" s="193"/>
      <c r="G16" s="148" t="str">
        <f>'[1]base des menus'!$K$27</f>
        <v>Compote sans sucre</v>
      </c>
      <c r="H16" s="149"/>
      <c r="I16" s="190" t="str">
        <f>'[1]base des menus'!$K$35</f>
        <v>Orange</v>
      </c>
      <c r="J16" s="193"/>
      <c r="K16" s="148" t="str">
        <f>'[1]base des menus'!$K$43</f>
        <v>Entremet cacao aspartame</v>
      </c>
      <c r="L16" s="149"/>
      <c r="M16" s="190" t="str">
        <f>'[1]base des menus'!$K$51</f>
        <v>Compote sans sucre</v>
      </c>
      <c r="N16" s="149"/>
      <c r="O16" s="148" t="str">
        <f>'[1]base des menus'!$K$59</f>
        <v>Poire</v>
      </c>
      <c r="P16" s="149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191" t="s">
        <v>28</v>
      </c>
      <c r="B18" s="192"/>
      <c r="C18" s="87" t="str">
        <f>'[1]base des menus'!$F$5</f>
        <v>Potage poireau pommes de terre</v>
      </c>
      <c r="D18" s="88"/>
      <c r="E18" s="87" t="str">
        <f>'[1]base des menus'!$F$13</f>
        <v>Potage du jardin</v>
      </c>
      <c r="F18" s="88"/>
      <c r="G18" s="87" t="str">
        <f>'[1]base des menus'!$F$21</f>
        <v>Potage alénois</v>
      </c>
      <c r="H18" s="88"/>
      <c r="I18" s="87" t="str">
        <f>'[1]base des menus'!$F$29</f>
        <v>Crème Dubarry</v>
      </c>
      <c r="J18" s="88"/>
      <c r="K18" s="87" t="str">
        <f>'[1]base des menus'!$F$37</f>
        <v>Soupe à l'oignon</v>
      </c>
      <c r="L18" s="88"/>
      <c r="M18" s="87" t="str">
        <f>'[1]base des menus'!$F$45</f>
        <v>Potage cresson</v>
      </c>
      <c r="N18" s="89"/>
      <c r="O18" s="87" t="str">
        <f>'[1]base des menus'!$F$53</f>
        <v>Velouté de courgettes</v>
      </c>
      <c r="P18" s="88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168" t="s">
        <v>23</v>
      </c>
      <c r="B20" s="169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>
      <c r="A21" s="170"/>
      <c r="B21" s="171"/>
      <c r="C21" s="166" t="str">
        <f>'[1]base des menus'!$L$7</f>
        <v>Salade chinoise</v>
      </c>
      <c r="D21" s="137"/>
      <c r="E21" s="166" t="str">
        <f>'[1]base des menus'!$L$15</f>
        <v>Salade de pommes de terre</v>
      </c>
      <c r="F21" s="167"/>
      <c r="G21" s="136" t="str">
        <f>'[1]base des menus'!$L$23</f>
        <v>Salade Mikado</v>
      </c>
      <c r="H21" s="137"/>
      <c r="I21" s="166" t="str">
        <f>'[1]base des menus'!$L$31</f>
        <v>Pâté sans sel</v>
      </c>
      <c r="J21" s="167"/>
      <c r="K21" s="136" t="str">
        <f>'[1]base des menus'!$L$39</f>
        <v>Œufs durs mayonnaise</v>
      </c>
      <c r="L21" s="137"/>
      <c r="M21" s="166" t="str">
        <f>'[1]base des menus'!$L$47</f>
        <v>Haricots verts échalote</v>
      </c>
      <c r="N21" s="137"/>
      <c r="O21" s="136" t="str">
        <f>'[1]base des menus'!$L$55</f>
        <v>Salade de tomate</v>
      </c>
      <c r="P21" s="137"/>
    </row>
    <row r="22" spans="1:16" s="4" customFormat="1" ht="21.95" customHeight="1">
      <c r="A22" s="170"/>
      <c r="B22" s="171"/>
      <c r="C22" s="166" t="str">
        <f>'[1]base des menus'!$L$8</f>
        <v>Cuisse de pintade sauce granf mère</v>
      </c>
      <c r="D22" s="137"/>
      <c r="E22" s="166" t="str">
        <f>'[1]base des menus'!$L$16</f>
        <v>Poitrine de porc</v>
      </c>
      <c r="F22" s="167"/>
      <c r="G22" s="136" t="str">
        <f>'[1]base des menus'!$L$24</f>
        <v>Chili con carne</v>
      </c>
      <c r="H22" s="137"/>
      <c r="I22" s="166" t="str">
        <f>'[1]base des menus'!$L$32</f>
        <v>Cœur de merlu épices du soleil</v>
      </c>
      <c r="J22" s="167"/>
      <c r="K22" s="136" t="str">
        <f>'[1]base des menus'!$L$40</f>
        <v>Escalope de dinde</v>
      </c>
      <c r="L22" s="137"/>
      <c r="M22" s="166" t="str">
        <f>'[1]base des menus'!$L$48</f>
        <v>Rôti de porc aux pruneaux</v>
      </c>
      <c r="N22" s="137"/>
      <c r="O22" s="136" t="str">
        <f>'[1]base des menus'!$L$56</f>
        <v xml:space="preserve">Paleron de bœuf </v>
      </c>
      <c r="P22" s="137"/>
    </row>
    <row r="23" spans="1:16" s="4" customFormat="1" ht="21.95" customHeight="1">
      <c r="A23" s="170"/>
      <c r="B23" s="171"/>
      <c r="C23" s="166" t="str">
        <f>'[1]base des menus'!$L$9</f>
        <v>Tortis</v>
      </c>
      <c r="D23" s="137"/>
      <c r="E23" s="166" t="str">
        <f>'[1]base des menus'!$L$17</f>
        <v>Haricots beurre</v>
      </c>
      <c r="F23" s="167"/>
      <c r="G23" s="136" t="str">
        <f>'[1]base des menus'!$L$25</f>
        <v>Riz</v>
      </c>
      <c r="H23" s="137"/>
      <c r="I23" s="166" t="str">
        <f>'[1]base des menus'!$L$33</f>
        <v>Epinards</v>
      </c>
      <c r="J23" s="167"/>
      <c r="K23" s="136" t="str">
        <f>'[1]base des menus'!$L$41</f>
        <v>Semoule aux raisins</v>
      </c>
      <c r="L23" s="137"/>
      <c r="M23" s="166" t="str">
        <f>'[1]base des menus'!$L$49</f>
        <v>Légumes tajine</v>
      </c>
      <c r="N23" s="137"/>
      <c r="O23" s="136" t="str">
        <f>'[1]base des menus'!$L$57</f>
        <v>Pommes de terre dauphine</v>
      </c>
      <c r="P23" s="137"/>
    </row>
    <row r="24" spans="1:16" s="4" customFormat="1" ht="21.95" customHeight="1">
      <c r="A24" s="170"/>
      <c r="B24" s="171"/>
      <c r="C24" s="166" t="str">
        <f>'[1]base des menus'!$L$10</f>
        <v>Petit suisse</v>
      </c>
      <c r="D24" s="137"/>
      <c r="E24" s="166" t="str">
        <f>'[1]base des menus'!$L$18</f>
        <v>Saint Paulin PS</v>
      </c>
      <c r="F24" s="167"/>
      <c r="G24" s="136" t="str">
        <f>'[1]base des menus'!$L$26</f>
        <v>Yaourt nature</v>
      </c>
      <c r="H24" s="137"/>
      <c r="I24" s="166" t="str">
        <f>'[1]base des menus'!$L$34</f>
        <v>Edam PS</v>
      </c>
      <c r="J24" s="167"/>
      <c r="K24" s="136" t="str">
        <f>'[1]base des menus'!$L$42</f>
        <v>Fromage blanc</v>
      </c>
      <c r="L24" s="137"/>
      <c r="M24" s="166" t="str">
        <f>'[1]base des menus'!$L$50</f>
        <v>Petit suisse</v>
      </c>
      <c r="N24" s="137"/>
      <c r="O24" s="136" t="str">
        <f>'[1]base des menus'!$L$58</f>
        <v>Gouda PS</v>
      </c>
      <c r="P24" s="137"/>
    </row>
    <row r="25" spans="1:16" s="4" customFormat="1" ht="21.95" customHeight="1" thickBot="1">
      <c r="A25" s="170"/>
      <c r="B25" s="171"/>
      <c r="C25" s="166" t="str">
        <f>'[1]base des menus'!$L$11</f>
        <v>Pointe caramel</v>
      </c>
      <c r="D25" s="137"/>
      <c r="E25" s="166" t="str">
        <f>'[1]base des menus'!$L$19</f>
        <v>Riz au lait</v>
      </c>
      <c r="F25" s="167"/>
      <c r="G25" s="136" t="str">
        <f>'[1]base des menus'!$L$27</f>
        <v>Banane</v>
      </c>
      <c r="H25" s="137"/>
      <c r="I25" s="166" t="str">
        <f>'[1]base des menus'!$L$35</f>
        <v>Moelleux aux pommes façon tatin</v>
      </c>
      <c r="J25" s="167"/>
      <c r="K25" s="136" t="str">
        <f>'[1]base des menus'!$L$43</f>
        <v>Salade de fruits</v>
      </c>
      <c r="L25" s="137"/>
      <c r="M25" s="166" t="str">
        <f>'[1]base des menus'!$L$51</f>
        <v>Compote pomme vanille</v>
      </c>
      <c r="N25" s="137"/>
      <c r="O25" s="136" t="str">
        <f>'[1]base des menus'!$L$59</f>
        <v>Bavarois passion</v>
      </c>
      <c r="P25" s="137"/>
    </row>
    <row r="26" spans="1:16" s="6" customFormat="1" ht="18.75" thickBot="1">
      <c r="A26" s="170"/>
      <c r="B26" s="171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>
      <c r="A27" s="170"/>
      <c r="B27" s="171"/>
      <c r="C27" s="166" t="str">
        <f>'[1]base des menus'!$M$7</f>
        <v>Poireaux vinaigrette</v>
      </c>
      <c r="D27" s="137"/>
      <c r="E27" s="166" t="str">
        <f>'[1]base des menus'!$M$15</f>
        <v>Fenouil à l'aneth</v>
      </c>
      <c r="F27" s="167"/>
      <c r="G27" s="136" t="str">
        <f>'[1]base des menus'!$M$23</f>
        <v>Salade Neptune</v>
      </c>
      <c r="H27" s="137"/>
      <c r="I27" s="166" t="str">
        <f>'[1]base des menus'!$M$31</f>
        <v>Betteraves aux oignons</v>
      </c>
      <c r="J27" s="167"/>
      <c r="K27" s="136" t="str">
        <f>'[1]base des menus'!$M$39</f>
        <v>Céleri à l'Américaine</v>
      </c>
      <c r="L27" s="137"/>
      <c r="M27" s="166" t="str">
        <f>'[1]base des menus'!$M$47</f>
        <v>Concombre sauce cocktail</v>
      </c>
      <c r="N27" s="137"/>
      <c r="O27" s="136" t="str">
        <f>'[1]base des menus'!$M$55</f>
        <v>Champignons à la grecque</v>
      </c>
      <c r="P27" s="137"/>
    </row>
    <row r="28" spans="1:16" s="4" customFormat="1" ht="21.95" customHeight="1">
      <c r="A28" s="170"/>
      <c r="B28" s="171"/>
      <c r="C28" s="166" t="str">
        <f>'[1]base des menus'!$M$8</f>
        <v>Pavé de hoki grillé</v>
      </c>
      <c r="D28" s="137"/>
      <c r="E28" s="166" t="str">
        <f>'[1]base des menus'!$M$16</f>
        <v>Haut de cuisse de poulet orientale</v>
      </c>
      <c r="F28" s="167"/>
      <c r="G28" s="136" t="str">
        <f>'[1]base des menus'!$M$24</f>
        <v>Filet de poulet aux champignons</v>
      </c>
      <c r="H28" s="137"/>
      <c r="I28" s="166" t="str">
        <f>'[1]base des menus'!$M$32</f>
        <v>Bœuf bourguignon</v>
      </c>
      <c r="J28" s="167"/>
      <c r="K28" s="136" t="str">
        <f>'[1]base des menus'!$M$40</f>
        <v>Poisson du marché sauce citronnée</v>
      </c>
      <c r="L28" s="137"/>
      <c r="M28" s="166" t="str">
        <f>'[1]base des menus'!$M$48</f>
        <v>Steack haché</v>
      </c>
      <c r="N28" s="137"/>
      <c r="O28" s="136" t="str">
        <f>'[1]base des menus'!$M$56</f>
        <v>Sauté de dinde aux olives</v>
      </c>
      <c r="P28" s="137"/>
    </row>
    <row r="29" spans="1:16" s="4" customFormat="1" ht="21.95" customHeight="1">
      <c r="A29" s="170"/>
      <c r="B29" s="171"/>
      <c r="C29" s="166" t="str">
        <f>'[1]base des menus'!$M$9</f>
        <v>Ratatouille</v>
      </c>
      <c r="D29" s="137"/>
      <c r="E29" s="166" t="str">
        <f>'[1]base des menus'!$M$17</f>
        <v>Pommes de terre quartiers</v>
      </c>
      <c r="F29" s="167"/>
      <c r="G29" s="136" t="str">
        <f>'[1]base des menus'!$M$25</f>
        <v>Poêlée de légumes grillés</v>
      </c>
      <c r="H29" s="137"/>
      <c r="I29" s="166" t="str">
        <f>'[1]base des menus'!$M$33</f>
        <v>Coquillettes</v>
      </c>
      <c r="J29" s="167"/>
      <c r="K29" s="136" t="str">
        <f>'[1]base des menus'!$M$41</f>
        <v>Brocolis</v>
      </c>
      <c r="L29" s="137"/>
      <c r="M29" s="166" t="str">
        <f>'[1]base des menus'!$M$49</f>
        <v>Lentilles</v>
      </c>
      <c r="N29" s="137"/>
      <c r="O29" s="136" t="str">
        <f>'[1]base des menus'!$M$57</f>
        <v>Cœur de fenouil en persillade</v>
      </c>
      <c r="P29" s="137"/>
    </row>
    <row r="30" spans="1:16" s="4" customFormat="1" ht="21.95" customHeight="1">
      <c r="A30" s="170"/>
      <c r="B30" s="171"/>
      <c r="C30" s="166" t="str">
        <f>'[1]base des menus'!$M$10</f>
        <v>Yaourt nature</v>
      </c>
      <c r="D30" s="137"/>
      <c r="E30" s="166" t="str">
        <f>'[1]base des menus'!$M$18</f>
        <v>Gouda PS</v>
      </c>
      <c r="F30" s="167"/>
      <c r="G30" s="136" t="str">
        <f>'[1]base des menus'!$M$26</f>
        <v>Petit suisse</v>
      </c>
      <c r="H30" s="137"/>
      <c r="I30" s="166" t="str">
        <f>'[1]base des menus'!$M$34</f>
        <v>Yaourt nature</v>
      </c>
      <c r="J30" s="167"/>
      <c r="K30" s="136" t="str">
        <f>'[1]base des menus'!$M$42</f>
        <v>Petit suisse</v>
      </c>
      <c r="L30" s="137"/>
      <c r="M30" s="166" t="str">
        <f>'[1]base des menus'!$M$50</f>
        <v>Yaourt nature</v>
      </c>
      <c r="N30" s="137"/>
      <c r="O30" s="136" t="str">
        <f>'[1]base des menus'!$M$58</f>
        <v>Fromage blanc</v>
      </c>
      <c r="P30" s="137"/>
    </row>
    <row r="31" spans="1:16" s="4" customFormat="1" ht="21.95" customHeight="1" thickBot="1">
      <c r="A31" s="172"/>
      <c r="B31" s="173"/>
      <c r="C31" s="162" t="str">
        <f>'[1]base des menus'!$M$11</f>
        <v>Salade de fruits frais</v>
      </c>
      <c r="D31" s="139"/>
      <c r="E31" s="162" t="str">
        <f>'[1]base des menus'!$M$19</f>
        <v>Compote pomme abricot</v>
      </c>
      <c r="F31" s="165"/>
      <c r="G31" s="138" t="str">
        <f>'[1]base des menus'!$M$27</f>
        <v>Liégeois café</v>
      </c>
      <c r="H31" s="139"/>
      <c r="I31" s="162" t="str">
        <f>'[1]base des menus'!$M$35</f>
        <v>Orange</v>
      </c>
      <c r="J31" s="165"/>
      <c r="K31" s="138" t="str">
        <f>'[1]base des menus'!$M$43</f>
        <v>Yaourt Malo fraise / framboise</v>
      </c>
      <c r="L31" s="139"/>
      <c r="M31" s="162" t="str">
        <f>'[1]base des menus'!$M$51</f>
        <v>Entremet citron</v>
      </c>
      <c r="N31" s="139"/>
      <c r="O31" s="138" t="str">
        <f>'[1]base des menus'!$M$59</f>
        <v>Tarte clafoutis aux griottes</v>
      </c>
      <c r="P31" s="139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163" t="s">
        <v>28</v>
      </c>
      <c r="B33" s="164"/>
      <c r="C33" s="90" t="str">
        <f>'[1]base des menus'!$L$5</f>
        <v>Potage champignons PS</v>
      </c>
      <c r="D33" s="91"/>
      <c r="E33" s="90" t="str">
        <f>'[1]base des menus'!$L$13</f>
        <v>Potage légumes de saison PS</v>
      </c>
      <c r="F33" s="91"/>
      <c r="G33" s="90" t="str">
        <f>'[1]base des menus'!$L$21</f>
        <v>Potage tomate PS</v>
      </c>
      <c r="H33" s="91"/>
      <c r="I33" s="90" t="str">
        <f>'[1]base des menus'!$L$29</f>
        <v>Potage cresson PS</v>
      </c>
      <c r="J33" s="91"/>
      <c r="K33" s="90" t="str">
        <f>'[1]base des menus'!$L$37</f>
        <v>Potage poireau pdt PS</v>
      </c>
      <c r="L33" s="91"/>
      <c r="M33" s="90" t="str">
        <f>'[1]base des menus'!$L$45</f>
        <v>Potage champignons PS</v>
      </c>
      <c r="N33" s="92"/>
      <c r="O33" s="90" t="str">
        <f>'[1]base des menus'!$L$53</f>
        <v>Potage légumes PS</v>
      </c>
      <c r="P33" s="91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156" t="s">
        <v>24</v>
      </c>
      <c r="B35" s="157"/>
      <c r="C35" s="62" t="s">
        <v>20</v>
      </c>
      <c r="D35" s="63"/>
      <c r="E35" s="62" t="s">
        <v>20</v>
      </c>
      <c r="F35" s="63"/>
      <c r="G35" s="62" t="s">
        <v>20</v>
      </c>
      <c r="H35" s="63"/>
      <c r="I35" s="62" t="s">
        <v>20</v>
      </c>
      <c r="J35" s="63"/>
      <c r="K35" s="62" t="s">
        <v>20</v>
      </c>
      <c r="L35" s="63"/>
      <c r="M35" s="62" t="s">
        <v>20</v>
      </c>
      <c r="N35" s="63"/>
      <c r="O35" s="62" t="s">
        <v>20</v>
      </c>
      <c r="P35" s="63"/>
    </row>
    <row r="36" spans="1:16" s="4" customFormat="1" ht="21.95" customHeight="1">
      <c r="A36" s="158"/>
      <c r="B36" s="159"/>
      <c r="C36" s="152" t="str">
        <f>'[1]base des menus'!$L$7</f>
        <v>Salade chinoise</v>
      </c>
      <c r="D36" s="132"/>
      <c r="E36" s="152" t="str">
        <f>'[1]base des menus'!$L$15</f>
        <v>Salade de pommes de terre</v>
      </c>
      <c r="F36" s="155"/>
      <c r="G36" s="131" t="str">
        <f>'[1]base des menus'!$L$23</f>
        <v>Salade Mikado</v>
      </c>
      <c r="H36" s="132"/>
      <c r="I36" s="152" t="str">
        <f>'[1]base des menus'!$L$31</f>
        <v>Pâté sans sel</v>
      </c>
      <c r="J36" s="155"/>
      <c r="K36" s="131" t="str">
        <f>'[1]base des menus'!$L$39</f>
        <v>Œufs durs mayonnaise</v>
      </c>
      <c r="L36" s="132"/>
      <c r="M36" s="152" t="str">
        <f>'[1]base des menus'!$L$47</f>
        <v>Haricots verts échalote</v>
      </c>
      <c r="N36" s="132"/>
      <c r="O36" s="131" t="str">
        <f>'[1]base des menus'!$L$55</f>
        <v>Salade de tomate</v>
      </c>
      <c r="P36" s="132"/>
    </row>
    <row r="37" spans="1:16" s="4" customFormat="1" ht="21.95" customHeight="1">
      <c r="A37" s="158"/>
      <c r="B37" s="159"/>
      <c r="C37" s="152" t="str">
        <f>'[1]base des menus'!$L$8</f>
        <v>Cuisse de pintade sauce granf mère</v>
      </c>
      <c r="D37" s="132"/>
      <c r="E37" s="152" t="str">
        <f>'[1]base des menus'!$L$16</f>
        <v>Poitrine de porc</v>
      </c>
      <c r="F37" s="155"/>
      <c r="G37" s="131" t="str">
        <f>'[1]base des menus'!$L$24</f>
        <v>Chili con carne</v>
      </c>
      <c r="H37" s="132"/>
      <c r="I37" s="152" t="str">
        <f>'[1]base des menus'!$L$32</f>
        <v>Cœur de merlu épices du soleil</v>
      </c>
      <c r="J37" s="155"/>
      <c r="K37" s="131" t="str">
        <f>'[1]base des menus'!$L$40</f>
        <v>Escalope de dinde</v>
      </c>
      <c r="L37" s="132"/>
      <c r="M37" s="152" t="str">
        <f>'[1]base des menus'!$L$48</f>
        <v>Rôti de porc aux pruneaux</v>
      </c>
      <c r="N37" s="132"/>
      <c r="O37" s="131" t="str">
        <f>'[1]base des menus'!$L$56</f>
        <v xml:space="preserve">Paleron de bœuf </v>
      </c>
      <c r="P37" s="132"/>
    </row>
    <row r="38" spans="1:16" s="4" customFormat="1" ht="21.95" customHeight="1">
      <c r="A38" s="158"/>
      <c r="B38" s="159"/>
      <c r="C38" s="152" t="str">
        <f>'[1]base des menus'!$L$9</f>
        <v>Tortis</v>
      </c>
      <c r="D38" s="132"/>
      <c r="E38" s="152" t="str">
        <f>'[1]base des menus'!$L$17</f>
        <v>Haricots beurre</v>
      </c>
      <c r="F38" s="155"/>
      <c r="G38" s="131" t="str">
        <f>'[1]base des menus'!$L$25</f>
        <v>Riz</v>
      </c>
      <c r="H38" s="132"/>
      <c r="I38" s="152" t="str">
        <f>'[1]base des menus'!$L$33</f>
        <v>Epinards</v>
      </c>
      <c r="J38" s="155"/>
      <c r="K38" s="131" t="str">
        <f>'[1]base des menus'!$L$41</f>
        <v>Semoule aux raisins</v>
      </c>
      <c r="L38" s="132"/>
      <c r="M38" s="152" t="str">
        <f>'[1]base des menus'!$L$49</f>
        <v>Légumes tajine</v>
      </c>
      <c r="N38" s="132"/>
      <c r="O38" s="131" t="str">
        <f>'[1]base des menus'!$L$57</f>
        <v>Pommes de terre dauphine</v>
      </c>
      <c r="P38" s="132"/>
    </row>
    <row r="39" spans="1:16" s="4" customFormat="1" ht="21.95" customHeight="1">
      <c r="A39" s="158"/>
      <c r="B39" s="159"/>
      <c r="C39" s="152" t="str">
        <f>'[1]base des menus'!$L$10</f>
        <v>Petit suisse</v>
      </c>
      <c r="D39" s="132"/>
      <c r="E39" s="152" t="str">
        <f>'[1]base des menus'!$L$18</f>
        <v>Saint Paulin PS</v>
      </c>
      <c r="F39" s="155"/>
      <c r="G39" s="131" t="str">
        <f>'[1]base des menus'!$L$26</f>
        <v>Yaourt nature</v>
      </c>
      <c r="H39" s="132"/>
      <c r="I39" s="152" t="str">
        <f>'[1]base des menus'!$L$34</f>
        <v>Edam PS</v>
      </c>
      <c r="J39" s="155"/>
      <c r="K39" s="131" t="str">
        <f>'[1]base des menus'!$L$42</f>
        <v>Fromage blanc</v>
      </c>
      <c r="L39" s="132"/>
      <c r="M39" s="152" t="str">
        <f>'[1]base des menus'!$L$50</f>
        <v>Petit suisse</v>
      </c>
      <c r="N39" s="132"/>
      <c r="O39" s="131" t="str">
        <f>'[1]base des menus'!$L$58</f>
        <v>Gouda PS</v>
      </c>
      <c r="P39" s="132"/>
    </row>
    <row r="40" spans="1:16" s="4" customFormat="1" ht="21.95" customHeight="1" thickBot="1">
      <c r="A40" s="158"/>
      <c r="B40" s="159"/>
      <c r="C40" s="152" t="str">
        <f>'[1]base des menus'!$J$11</f>
        <v>Entremet fruits des bois aspartame</v>
      </c>
      <c r="D40" s="132"/>
      <c r="E40" s="152" t="str">
        <f>'[1]base des menus'!$J$19</f>
        <v>Compote sans sucre</v>
      </c>
      <c r="F40" s="155"/>
      <c r="G40" s="131" t="str">
        <f>'[1]base des menus'!$J$27</f>
        <v>Banane</v>
      </c>
      <c r="H40" s="132"/>
      <c r="I40" s="152" t="str">
        <f>'[1]base des menus'!$J$35</f>
        <v>Entremet  vanille aspartame</v>
      </c>
      <c r="J40" s="155"/>
      <c r="K40" s="131" t="str">
        <f>'[1]base des menus'!$J$43</f>
        <v>Compote sans sucre</v>
      </c>
      <c r="L40" s="132"/>
      <c r="M40" s="152" t="str">
        <f>'[1]base des menus'!$J$51</f>
        <v>Kiwi</v>
      </c>
      <c r="N40" s="132"/>
      <c r="O40" s="131" t="str">
        <f>'[1]base des menus'!$J$59</f>
        <v>Tiramisu aspartame</v>
      </c>
      <c r="P40" s="132"/>
    </row>
    <row r="41" spans="1:16" s="6" customFormat="1" ht="18.75" thickBot="1">
      <c r="A41" s="158"/>
      <c r="B41" s="159"/>
      <c r="C41" s="64" t="s">
        <v>27</v>
      </c>
      <c r="D41" s="63"/>
      <c r="E41" s="65" t="s">
        <v>27</v>
      </c>
      <c r="F41" s="63"/>
      <c r="G41" s="66" t="s">
        <v>27</v>
      </c>
      <c r="H41" s="63"/>
      <c r="I41" s="65" t="s">
        <v>27</v>
      </c>
      <c r="J41" s="63"/>
      <c r="K41" s="66" t="s">
        <v>27</v>
      </c>
      <c r="L41" s="63"/>
      <c r="M41" s="65" t="s">
        <v>27</v>
      </c>
      <c r="N41" s="63"/>
      <c r="O41" s="66" t="s">
        <v>27</v>
      </c>
      <c r="P41" s="63"/>
    </row>
    <row r="42" spans="1:16" s="4" customFormat="1" ht="31.5" customHeight="1">
      <c r="A42" s="158"/>
      <c r="B42" s="159"/>
      <c r="C42" s="152" t="str">
        <f>'[1]base des menus'!$M$7</f>
        <v>Poireaux vinaigrette</v>
      </c>
      <c r="D42" s="132"/>
      <c r="E42" s="152" t="str">
        <f>'[1]base des menus'!$M$15</f>
        <v>Fenouil à l'aneth</v>
      </c>
      <c r="F42" s="155"/>
      <c r="G42" s="131" t="str">
        <f>'[1]base des menus'!$M$23</f>
        <v>Salade Neptune</v>
      </c>
      <c r="H42" s="132"/>
      <c r="I42" s="152" t="str">
        <f>'[1]base des menus'!$M$31</f>
        <v>Betteraves aux oignons</v>
      </c>
      <c r="J42" s="155"/>
      <c r="K42" s="131" t="str">
        <f>'[1]base des menus'!$M$39</f>
        <v>Céleri à l'Américaine</v>
      </c>
      <c r="L42" s="132"/>
      <c r="M42" s="152" t="str">
        <f>'[1]base des menus'!$M$47</f>
        <v>Concombre sauce cocktail</v>
      </c>
      <c r="N42" s="132"/>
      <c r="O42" s="131" t="str">
        <f>'[1]base des menus'!$M$55</f>
        <v>Champignons à la grecque</v>
      </c>
      <c r="P42" s="132"/>
    </row>
    <row r="43" spans="1:16" s="4" customFormat="1" ht="21.95" customHeight="1">
      <c r="A43" s="158"/>
      <c r="B43" s="159"/>
      <c r="C43" s="152" t="str">
        <f>'[1]base des menus'!$M$8</f>
        <v>Pavé de hoki grillé</v>
      </c>
      <c r="D43" s="132"/>
      <c r="E43" s="152" t="str">
        <f>'[1]base des menus'!$M$16</f>
        <v>Haut de cuisse de poulet orientale</v>
      </c>
      <c r="F43" s="155"/>
      <c r="G43" s="131" t="str">
        <f>'[1]base des menus'!$M$24</f>
        <v>Filet de poulet aux champignons</v>
      </c>
      <c r="H43" s="132"/>
      <c r="I43" s="152" t="str">
        <f>'[1]base des menus'!$M$32</f>
        <v>Bœuf bourguignon</v>
      </c>
      <c r="J43" s="155"/>
      <c r="K43" s="131" t="str">
        <f>'[1]base des menus'!$M$40</f>
        <v>Poisson du marché sauce citronnée</v>
      </c>
      <c r="L43" s="132"/>
      <c r="M43" s="152" t="str">
        <f>'[1]base des menus'!$M$48</f>
        <v>Steack haché</v>
      </c>
      <c r="N43" s="132"/>
      <c r="O43" s="131" t="str">
        <f>'[1]base des menus'!$M$56</f>
        <v>Sauté de dinde aux olives</v>
      </c>
      <c r="P43" s="132"/>
    </row>
    <row r="44" spans="1:16" s="4" customFormat="1" ht="21.95" customHeight="1">
      <c r="A44" s="158"/>
      <c r="B44" s="159"/>
      <c r="C44" s="152" t="str">
        <f>'[1]base des menus'!$M$9</f>
        <v>Ratatouille</v>
      </c>
      <c r="D44" s="132"/>
      <c r="E44" s="152" t="str">
        <f>'[1]base des menus'!$M$17</f>
        <v>Pommes de terre quartiers</v>
      </c>
      <c r="F44" s="155"/>
      <c r="G44" s="131" t="str">
        <f>'[1]base des menus'!$M$25</f>
        <v>Poêlée de légumes grillés</v>
      </c>
      <c r="H44" s="132"/>
      <c r="I44" s="152" t="str">
        <f>'[1]base des menus'!$M$33</f>
        <v>Coquillettes</v>
      </c>
      <c r="J44" s="155"/>
      <c r="K44" s="131" t="str">
        <f>'[1]base des menus'!$M$41</f>
        <v>Brocolis</v>
      </c>
      <c r="L44" s="132"/>
      <c r="M44" s="152" t="str">
        <f>'[1]base des menus'!$M$49</f>
        <v>Lentilles</v>
      </c>
      <c r="N44" s="132"/>
      <c r="O44" s="131" t="str">
        <f>'[1]base des menus'!$M$57</f>
        <v>Cœur de fenouil en persillade</v>
      </c>
      <c r="P44" s="132"/>
    </row>
    <row r="45" spans="1:16" s="4" customFormat="1" ht="21.95" customHeight="1">
      <c r="A45" s="158"/>
      <c r="B45" s="159"/>
      <c r="C45" s="67" t="str">
        <f>'[1]base des menus'!$M$10</f>
        <v>Yaourt nature</v>
      </c>
      <c r="D45" s="68"/>
      <c r="E45" s="67" t="str">
        <f>'[1]base des menus'!$M$18</f>
        <v>Gouda PS</v>
      </c>
      <c r="F45" s="69"/>
      <c r="G45" s="70" t="str">
        <f>'[1]base des menus'!$M$26</f>
        <v>Petit suisse</v>
      </c>
      <c r="H45" s="68"/>
      <c r="I45" s="67" t="str">
        <f>'[1]base des menus'!$M$34</f>
        <v>Yaourt nature</v>
      </c>
      <c r="J45" s="69"/>
      <c r="K45" s="70" t="str">
        <f>'[1]base des menus'!$M$42</f>
        <v>Petit suisse</v>
      </c>
      <c r="L45" s="68"/>
      <c r="M45" s="67" t="str">
        <f>'[1]base des menus'!$M$50</f>
        <v>Yaourt nature</v>
      </c>
      <c r="N45" s="68"/>
      <c r="O45" s="70" t="str">
        <f>'[1]base des menus'!$M$58</f>
        <v>Fromage blanc</v>
      </c>
      <c r="P45" s="68"/>
    </row>
    <row r="46" spans="1:16" s="4" customFormat="1" ht="31.5" customHeight="1" thickBot="1">
      <c r="A46" s="160"/>
      <c r="B46" s="161"/>
      <c r="C46" s="153" t="str">
        <f>'[1]base des menus'!$K$11</f>
        <v>Kiwi</v>
      </c>
      <c r="D46" s="134"/>
      <c r="E46" s="153" t="str">
        <f>'[1]base des menus'!$K$19</f>
        <v>Entremet  café aspartame</v>
      </c>
      <c r="F46" s="154"/>
      <c r="G46" s="133" t="str">
        <f>'[1]base des menus'!$K$27</f>
        <v>Compote sans sucre</v>
      </c>
      <c r="H46" s="134"/>
      <c r="I46" s="153" t="str">
        <f>'[1]base des menus'!$K$35</f>
        <v>Orange</v>
      </c>
      <c r="J46" s="154"/>
      <c r="K46" s="133" t="str">
        <f>'[1]base des menus'!$K$43</f>
        <v>Entremet cacao aspartame</v>
      </c>
      <c r="L46" s="134"/>
      <c r="M46" s="153" t="str">
        <f>'[1]base des menus'!$K$51</f>
        <v>Compote sans sucre</v>
      </c>
      <c r="N46" s="134"/>
      <c r="O46" s="133" t="str">
        <f>'[1]base des menus'!$K$59</f>
        <v>Poire</v>
      </c>
      <c r="P46" s="134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150" t="s">
        <v>28</v>
      </c>
      <c r="B48" s="151"/>
      <c r="C48" s="84" t="str">
        <f>'[1]base des menus'!$L$5</f>
        <v>Potage champignons PS</v>
      </c>
      <c r="D48" s="85"/>
      <c r="E48" s="84" t="str">
        <f>'[1]base des menus'!$L$13</f>
        <v>Potage légumes de saison PS</v>
      </c>
      <c r="F48" s="85"/>
      <c r="G48" s="84" t="str">
        <f>'[1]base des menus'!$L$21</f>
        <v>Potage tomate PS</v>
      </c>
      <c r="H48" s="85"/>
      <c r="I48" s="84" t="str">
        <f>'[1]base des menus'!$L$29</f>
        <v>Potage cresson PS</v>
      </c>
      <c r="J48" s="85"/>
      <c r="K48" s="84" t="str">
        <f>'[1]base des menus'!$L$37</f>
        <v>Potage poireau pdt PS</v>
      </c>
      <c r="L48" s="85"/>
      <c r="M48" s="84" t="str">
        <f>'[1]base des menus'!$L$45</f>
        <v>Potage champignons PS</v>
      </c>
      <c r="N48" s="86"/>
      <c r="O48" s="84" t="str">
        <f>'[1]base des menus'!$L$53</f>
        <v>Potage légumes PS</v>
      </c>
      <c r="P48" s="85"/>
    </row>
    <row r="49" spans="1:16" s="4" customFormat="1" ht="22.5" customHeight="1">
      <c r="A49" s="96"/>
      <c r="B49" s="96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186" t="s">
        <v>15</v>
      </c>
      <c r="E50" s="186"/>
      <c r="F50" s="186"/>
      <c r="G50" s="187" t="s">
        <v>16</v>
      </c>
      <c r="H50" s="187"/>
      <c r="I50" s="187"/>
      <c r="J50" s="187"/>
      <c r="K50" s="135" t="str">
        <f>'[2]base des menus'!$I$2</f>
        <v>du 8 mai  au  14 mai  2023</v>
      </c>
      <c r="L50" s="135"/>
      <c r="M50" s="135"/>
      <c r="N50" s="44"/>
      <c r="O50" s="49" t="str">
        <f>'[2]base des menus'!$B$1</f>
        <v>SEMAINE N°19</v>
      </c>
      <c r="P50" s="48"/>
    </row>
    <row r="51" spans="1:16" ht="52.5" customHeight="1" thickBot="1">
      <c r="C51" s="41"/>
      <c r="D51" s="188" t="s">
        <v>17</v>
      </c>
      <c r="E51" s="188"/>
      <c r="F51" s="188"/>
      <c r="G51" s="39"/>
      <c r="H51" s="39"/>
      <c r="I51" s="39"/>
      <c r="J51" s="39"/>
      <c r="K51" s="189" t="s">
        <v>18</v>
      </c>
      <c r="L51" s="189"/>
      <c r="M51" s="45"/>
      <c r="N51" s="43"/>
      <c r="O51" s="43"/>
      <c r="P51" s="39"/>
    </row>
    <row r="52" spans="1:16" s="6" customFormat="1" ht="18">
      <c r="B52" s="21"/>
      <c r="C52" s="144" t="s">
        <v>0</v>
      </c>
      <c r="D52" s="145"/>
      <c r="E52" s="144" t="s">
        <v>1</v>
      </c>
      <c r="F52" s="145"/>
      <c r="G52" s="144" t="s">
        <v>2</v>
      </c>
      <c r="H52" s="145"/>
      <c r="I52" s="144" t="s">
        <v>3</v>
      </c>
      <c r="J52" s="145"/>
      <c r="K52" s="144" t="s">
        <v>4</v>
      </c>
      <c r="L52" s="145"/>
      <c r="M52" s="144" t="s">
        <v>5</v>
      </c>
      <c r="N52" s="145"/>
      <c r="O52" s="144" t="s">
        <v>6</v>
      </c>
      <c r="P52" s="145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180" t="s">
        <v>19</v>
      </c>
      <c r="B54" s="181"/>
      <c r="C54" s="71" t="s">
        <v>20</v>
      </c>
      <c r="D54" s="72"/>
      <c r="E54" s="71" t="s">
        <v>20</v>
      </c>
      <c r="F54" s="72"/>
      <c r="G54" s="71" t="s">
        <v>20</v>
      </c>
      <c r="H54" s="72"/>
      <c r="I54" s="71" t="s">
        <v>20</v>
      </c>
      <c r="J54" s="72"/>
      <c r="K54" s="71" t="s">
        <v>20</v>
      </c>
      <c r="L54" s="72"/>
      <c r="M54" s="71" t="s">
        <v>20</v>
      </c>
      <c r="N54" s="72"/>
      <c r="O54" s="71" t="s">
        <v>20</v>
      </c>
      <c r="P54" s="72"/>
    </row>
    <row r="55" spans="1:16" s="4" customFormat="1" ht="21.95" customHeight="1">
      <c r="A55" s="182"/>
      <c r="B55" s="183"/>
      <c r="C55" s="176" t="str">
        <f>'[2]base des menus'!$J$7</f>
        <v>Artichaud farci</v>
      </c>
      <c r="D55" s="141"/>
      <c r="E55" s="176" t="str">
        <f>'[2]base des menus'!$J$15</f>
        <v>Piémontaise</v>
      </c>
      <c r="F55" s="179"/>
      <c r="G55" s="140" t="str">
        <f>'[2]base des menus'!$J$23</f>
        <v>Chou blanc à l'ail</v>
      </c>
      <c r="H55" s="141"/>
      <c r="I55" s="176" t="str">
        <f>'[2]base des menus'!$J$31</f>
        <v>Salami</v>
      </c>
      <c r="J55" s="179"/>
      <c r="K55" s="140" t="str">
        <f>'[2]base des menus'!$J$39</f>
        <v>Haricots verts échalote</v>
      </c>
      <c r="L55" s="141"/>
      <c r="M55" s="176" t="str">
        <f>'[2]base des menus'!$J$47</f>
        <v>Taboulé</v>
      </c>
      <c r="N55" s="141"/>
      <c r="O55" s="140" t="str">
        <f>'[2]base des menus'!$J$55</f>
        <v>Salade coleslaw</v>
      </c>
      <c r="P55" s="141"/>
    </row>
    <row r="56" spans="1:16" s="4" customFormat="1" ht="21.95" customHeight="1">
      <c r="A56" s="182"/>
      <c r="B56" s="183"/>
      <c r="C56" s="176" t="str">
        <f>'[2]base des menus'!$J$8</f>
        <v>Paupiette de veau forestière</v>
      </c>
      <c r="D56" s="141"/>
      <c r="E56" s="176" t="str">
        <f>'[2]base des menus'!$J$16</f>
        <v>Colombo de volaille</v>
      </c>
      <c r="F56" s="179"/>
      <c r="G56" s="140" t="str">
        <f>'[2]base des menus'!$J$24</f>
        <v>Andouillette sauce moutarde</v>
      </c>
      <c r="H56" s="141"/>
      <c r="I56" s="176" t="str">
        <f>'[2]base des menus'!$J$32</f>
        <v>Paupiette de poisson à la Dieppoise</v>
      </c>
      <c r="J56" s="179"/>
      <c r="K56" s="140" t="str">
        <f>'[2]base des menus'!$J$40</f>
        <v>Brun de veau sauce roquefort</v>
      </c>
      <c r="L56" s="141"/>
      <c r="M56" s="176" t="str">
        <f>'[2]base des menus'!$J$48</f>
        <v>Filet de poulet sauce Marsala</v>
      </c>
      <c r="N56" s="141"/>
      <c r="O56" s="140" t="str">
        <f>'[2]base des menus'!$J$56</f>
        <v>Cuisse de canette à l'orange</v>
      </c>
      <c r="P56" s="141"/>
    </row>
    <row r="57" spans="1:16" s="4" customFormat="1" ht="21.95" customHeight="1">
      <c r="A57" s="182"/>
      <c r="B57" s="183"/>
      <c r="C57" s="176" t="str">
        <f>'[2]base des menus'!$J$9</f>
        <v>Pommes de terre grenailles</v>
      </c>
      <c r="D57" s="141"/>
      <c r="E57" s="176" t="str">
        <f>'[2]base des menus'!$J$17</f>
        <v>Poêlée wok</v>
      </c>
      <c r="F57" s="179"/>
      <c r="G57" s="140" t="str">
        <f>'[2]base des menus'!$J$25</f>
        <v>Spaghettis</v>
      </c>
      <c r="H57" s="141"/>
      <c r="I57" s="176" t="str">
        <f>'[2]base des menus'!$J$33</f>
        <v>Fondue de poireaux</v>
      </c>
      <c r="J57" s="179"/>
      <c r="K57" s="140" t="str">
        <f>'[2]base des menus'!$J$41</f>
        <v>Lentilles</v>
      </c>
      <c r="L57" s="141"/>
      <c r="M57" s="176" t="str">
        <f>'[2]base des menus'!$J$49</f>
        <v>Bouquetière de légumes</v>
      </c>
      <c r="N57" s="141"/>
      <c r="O57" s="140" t="str">
        <f>'[2]base des menus'!$J$57</f>
        <v>Pommes Dauphines</v>
      </c>
      <c r="P57" s="141"/>
    </row>
    <row r="58" spans="1:16" s="4" customFormat="1" ht="21.95" customHeight="1">
      <c r="A58" s="182"/>
      <c r="B58" s="183"/>
      <c r="C58" s="176" t="str">
        <f>'[2]base des menus'!$J$10</f>
        <v>Cantal</v>
      </c>
      <c r="D58" s="141"/>
      <c r="E58" s="176" t="str">
        <f>'[2]base des menus'!$J$18</f>
        <v>Yaourt bio</v>
      </c>
      <c r="F58" s="179"/>
      <c r="G58" s="140" t="str">
        <f>'[2]base des menus'!$J$26</f>
        <v>Yaourt aux fruits</v>
      </c>
      <c r="H58" s="141"/>
      <c r="I58" s="176" t="str">
        <f>'[2]base des menus'!$J$34</f>
        <v>Chèvre</v>
      </c>
      <c r="J58" s="179"/>
      <c r="K58" s="140" t="str">
        <f>'[2]base des menus'!$J$42</f>
        <v>Rondelé au poivre</v>
      </c>
      <c r="L58" s="141"/>
      <c r="M58" s="176" t="str">
        <f>'[2]base des menus'!$J$50</f>
        <v>Petit suisse aux fruits</v>
      </c>
      <c r="N58" s="141"/>
      <c r="O58" s="140" t="str">
        <f>'[2]base des menus'!$J$58</f>
        <v>Saint Nectaire</v>
      </c>
      <c r="P58" s="141"/>
    </row>
    <row r="59" spans="1:16" s="4" customFormat="1" ht="32.25" customHeight="1" thickBot="1">
      <c r="A59" s="182"/>
      <c r="B59" s="183"/>
      <c r="C59" s="176" t="str">
        <f>'[2]base des menus'!$J$11</f>
        <v>Entremet cacao aspartame</v>
      </c>
      <c r="D59" s="141"/>
      <c r="E59" s="176" t="str">
        <f>'[2]base des menus'!$J$19</f>
        <v>Compote pomme</v>
      </c>
      <c r="F59" s="179"/>
      <c r="G59" s="140" t="str">
        <f>'[2]base des menus'!$J$27</f>
        <v>Pomme</v>
      </c>
      <c r="H59" s="141"/>
      <c r="I59" s="176" t="str">
        <f>'[2]base des menus'!$J$35</f>
        <v>Entremet café aspartame</v>
      </c>
      <c r="J59" s="179"/>
      <c r="K59" s="140" t="str">
        <f>'[2]base des menus'!$J$43</f>
        <v>Compote sans sucre</v>
      </c>
      <c r="L59" s="141"/>
      <c r="M59" s="176" t="str">
        <f>'[2]base des menus'!$J$51</f>
        <v>Banane</v>
      </c>
      <c r="N59" s="141"/>
      <c r="O59" s="140" t="str">
        <f>'[2]base des menus'!$J$59</f>
        <v>Délice coco sans sucre</v>
      </c>
      <c r="P59" s="141"/>
    </row>
    <row r="60" spans="1:16" s="6" customFormat="1" ht="18.75" thickBot="1">
      <c r="A60" s="182"/>
      <c r="B60" s="183"/>
      <c r="C60" s="73" t="s">
        <v>27</v>
      </c>
      <c r="D60" s="72"/>
      <c r="E60" s="74" t="s">
        <v>27</v>
      </c>
      <c r="F60" s="72"/>
      <c r="G60" s="75" t="s">
        <v>27</v>
      </c>
      <c r="H60" s="72"/>
      <c r="I60" s="74" t="s">
        <v>27</v>
      </c>
      <c r="J60" s="72"/>
      <c r="K60" s="75" t="s">
        <v>27</v>
      </c>
      <c r="L60" s="72"/>
      <c r="M60" s="74" t="s">
        <v>27</v>
      </c>
      <c r="N60" s="72"/>
      <c r="O60" s="75" t="s">
        <v>27</v>
      </c>
      <c r="P60" s="72"/>
    </row>
    <row r="61" spans="1:16" s="4" customFormat="1" ht="21.95" customHeight="1">
      <c r="A61" s="182"/>
      <c r="B61" s="183"/>
      <c r="C61" s="176" t="str">
        <f>'[2]base des menus'!$K$7</f>
        <v>Farci Poitevin</v>
      </c>
      <c r="D61" s="141"/>
      <c r="E61" s="176" t="str">
        <f>'[2]base des menus'!$K$15</f>
        <v>Concombre ciboulette</v>
      </c>
      <c r="F61" s="179"/>
      <c r="G61" s="140" t="str">
        <f>'[2]base des menus'!$K$23</f>
        <v>Friand au fromage</v>
      </c>
      <c r="H61" s="141"/>
      <c r="I61" s="176" t="str">
        <f>'[2]base des menus'!$K$31</f>
        <v>Salade Parisienne</v>
      </c>
      <c r="J61" s="179"/>
      <c r="K61" s="140" t="str">
        <f>'[2]base des menus'!$K$39</f>
        <v>Jambon blanc</v>
      </c>
      <c r="L61" s="141"/>
      <c r="M61" s="176" t="str">
        <f>'[2]base des menus'!$K$47</f>
        <v>Radis beurre</v>
      </c>
      <c r="N61" s="141"/>
      <c r="O61" s="140" t="str">
        <f>'[2]base des menus'!$K$55</f>
        <v>Salade Périgord</v>
      </c>
      <c r="P61" s="141"/>
    </row>
    <row r="62" spans="1:16" s="4" customFormat="1" ht="21.95" customHeight="1">
      <c r="A62" s="182"/>
      <c r="B62" s="183"/>
      <c r="C62" s="176" t="str">
        <f>'[2]base des menus'!$K$8</f>
        <v>Poêlée de moules à la charentaise</v>
      </c>
      <c r="D62" s="141"/>
      <c r="E62" s="176" t="str">
        <f>'[2]base des menus'!$K$16</f>
        <v>Langue de bœuf sauce Madère</v>
      </c>
      <c r="F62" s="179"/>
      <c r="G62" s="140" t="str">
        <f>'[2]base des menus'!$K$24</f>
        <v>Poulet rôti</v>
      </c>
      <c r="H62" s="141"/>
      <c r="I62" s="176" t="str">
        <f>'[2]base des menus'!$K$32</f>
        <v>Rôti de porc au jus</v>
      </c>
      <c r="J62" s="179"/>
      <c r="K62" s="140" t="str">
        <f>'[2]base des menus'!$K$40</f>
        <v>Poisson du marché sauce hollandaise</v>
      </c>
      <c r="L62" s="141"/>
      <c r="M62" s="176" t="str">
        <f>'[2]base des menus'!$K$48</f>
        <v xml:space="preserve">Hachis parmentier </v>
      </c>
      <c r="N62" s="141"/>
      <c r="O62" s="140" t="str">
        <f>'[2]base des menus'!$K$56</f>
        <v>Rôti de veau aux pleurottes</v>
      </c>
      <c r="P62" s="141"/>
    </row>
    <row r="63" spans="1:16" s="4" customFormat="1" ht="21.95" customHeight="1">
      <c r="A63" s="182"/>
      <c r="B63" s="183"/>
      <c r="C63" s="176" t="str">
        <f>'[2]base des menus'!$K$9</f>
        <v>Brocolis</v>
      </c>
      <c r="D63" s="141"/>
      <c r="E63" s="176" t="str">
        <f>'[2]base des menus'!$K$17</f>
        <v>Tortis</v>
      </c>
      <c r="F63" s="179"/>
      <c r="G63" s="140" t="str">
        <f>'[2]base des menus'!$K$25</f>
        <v>Jardinière de légumes</v>
      </c>
      <c r="H63" s="141"/>
      <c r="I63" s="176" t="str">
        <f>'[2]base des menus'!$K$33</f>
        <v>Flageolets</v>
      </c>
      <c r="J63" s="179"/>
      <c r="K63" s="140" t="str">
        <f>'[2]base des menus'!$K$41</f>
        <v>Epinards</v>
      </c>
      <c r="L63" s="141"/>
      <c r="M63" s="176" t="str">
        <f>'[2]base des menus'!$K$49</f>
        <v>Purée de pommes de terre</v>
      </c>
      <c r="N63" s="141"/>
      <c r="O63" s="140" t="str">
        <f>'[2]base des menus'!$K$57</f>
        <v>Haricots verts persillés</v>
      </c>
      <c r="P63" s="141"/>
    </row>
    <row r="64" spans="1:16" s="4" customFormat="1" ht="21.95" customHeight="1">
      <c r="A64" s="182"/>
      <c r="B64" s="183"/>
      <c r="C64" s="176" t="str">
        <f>'[2]base des menus'!$K$10</f>
        <v>Tartare ail et fines herbes</v>
      </c>
      <c r="D64" s="141"/>
      <c r="E64" s="176" t="str">
        <f>'[2]base des menus'!$K$18</f>
        <v>Mimolette</v>
      </c>
      <c r="F64" s="179"/>
      <c r="G64" s="140" t="str">
        <f>'[2]base des menus'!$K$26</f>
        <v>Vache qui rit</v>
      </c>
      <c r="H64" s="141"/>
      <c r="I64" s="176" t="str">
        <f>'[2]base des menus'!$K$34</f>
        <v>Petit suisse aux fruits</v>
      </c>
      <c r="J64" s="179"/>
      <c r="K64" s="140" t="str">
        <f>'[2]base des menus'!$K$42</f>
        <v>Saint Paulin</v>
      </c>
      <c r="L64" s="141"/>
      <c r="M64" s="176" t="str">
        <f>'[2]base des menus'!$K$50</f>
        <v>Carré frais</v>
      </c>
      <c r="N64" s="141"/>
      <c r="O64" s="140" t="str">
        <f>'[2]base des menus'!$K$58</f>
        <v>Chèvre cendré</v>
      </c>
      <c r="P64" s="141"/>
    </row>
    <row r="65" spans="1:16" s="4" customFormat="1" ht="32.25" customHeight="1" thickBot="1">
      <c r="A65" s="184"/>
      <c r="B65" s="185"/>
      <c r="C65" s="177" t="str">
        <f>'[2]base des menus'!$K$11</f>
        <v>Banane</v>
      </c>
      <c r="D65" s="143"/>
      <c r="E65" s="177" t="str">
        <f>'[2]base des menus'!$K$19</f>
        <v>Entremet vanille aspartame</v>
      </c>
      <c r="F65" s="178"/>
      <c r="G65" s="142" t="str">
        <f>'[2]base des menus'!$K$27</f>
        <v>Compote pomme pruneaux</v>
      </c>
      <c r="H65" s="143"/>
      <c r="I65" s="177" t="str">
        <f>'[2]base des menus'!$K$35</f>
        <v>Kiwi</v>
      </c>
      <c r="J65" s="178"/>
      <c r="K65" s="142" t="str">
        <f>'[2]base des menus'!$K$43</f>
        <v>Entremet abricot aspartame</v>
      </c>
      <c r="L65" s="143"/>
      <c r="M65" s="177" t="str">
        <f>'[2]base des menus'!$K$51</f>
        <v>Compote poire</v>
      </c>
      <c r="N65" s="143"/>
      <c r="O65" s="142" t="str">
        <f>'[2]base des menus'!$K$59</f>
        <v>Orange</v>
      </c>
      <c r="P65" s="143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174" t="s">
        <v>28</v>
      </c>
      <c r="B67" s="175"/>
      <c r="C67" s="93" t="str">
        <f>'[2]base des menus'!$F$5</f>
        <v>Potage légumes</v>
      </c>
      <c r="D67" s="94"/>
      <c r="E67" s="93" t="str">
        <f>'[2]base des menus'!$F$13</f>
        <v>Potage Crécy</v>
      </c>
      <c r="F67" s="94"/>
      <c r="G67" s="93" t="str">
        <f>'[2]base des menus'!$F$21</f>
        <v>Velouté d'asperge</v>
      </c>
      <c r="H67" s="94"/>
      <c r="I67" s="93" t="str">
        <f>'[2]base des menus'!$F$29</f>
        <v>Potage paysan</v>
      </c>
      <c r="J67" s="94"/>
      <c r="K67" s="93" t="str">
        <f>'[2]base des menus'!$F$37</f>
        <v>Potage milanais</v>
      </c>
      <c r="L67" s="94"/>
      <c r="M67" s="93" t="str">
        <f>'[2]base des menus'!$F$45</f>
        <v>Potage tomate</v>
      </c>
      <c r="N67" s="95"/>
      <c r="O67" s="93" t="str">
        <f>'[2]base des menus'!$F$53</f>
        <v>Potage légumes de saison</v>
      </c>
      <c r="P67" s="94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168" t="s">
        <v>23</v>
      </c>
      <c r="B69" s="169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>
      <c r="A70" s="170"/>
      <c r="B70" s="171"/>
      <c r="C70" s="166" t="str">
        <f>'[2]base des menus'!$L$7</f>
        <v>Artichaud farci</v>
      </c>
      <c r="D70" s="137"/>
      <c r="E70" s="166" t="str">
        <f>'[2]base des menus'!$L$15</f>
        <v>Salade de pommes de terre</v>
      </c>
      <c r="F70" s="167"/>
      <c r="G70" s="136" t="str">
        <f>'[2]base des menus'!$L$23</f>
        <v>Chou blanc à l'ail</v>
      </c>
      <c r="H70" s="137"/>
      <c r="I70" s="166" t="str">
        <f>'[2]base des menus'!$L$31</f>
        <v>Pâté sans sel</v>
      </c>
      <c r="J70" s="167"/>
      <c r="K70" s="136" t="str">
        <f>'[2]base des menus'!$L$39</f>
        <v>Haricots verts échalote</v>
      </c>
      <c r="L70" s="137"/>
      <c r="M70" s="166" t="str">
        <f>'[2]base des menus'!$L$47</f>
        <v>Taboulé</v>
      </c>
      <c r="N70" s="137"/>
      <c r="O70" s="136" t="str">
        <f>'[2]base des menus'!$L$55</f>
        <v>Salade coleslaw</v>
      </c>
      <c r="P70" s="137"/>
    </row>
    <row r="71" spans="1:16" s="4" customFormat="1" ht="21.95" customHeight="1">
      <c r="A71" s="170"/>
      <c r="B71" s="171"/>
      <c r="C71" s="166" t="str">
        <f>'[2]base des menus'!$L$8</f>
        <v>Araignée de porc sauce barbecue</v>
      </c>
      <c r="D71" s="137"/>
      <c r="E71" s="166" t="str">
        <f>'[2]base des menus'!$L$16</f>
        <v>Colombo de volaille</v>
      </c>
      <c r="F71" s="167"/>
      <c r="G71" s="136" t="str">
        <f>'[2]base des menus'!$L$24</f>
        <v>Foie de veau au Porto</v>
      </c>
      <c r="H71" s="137"/>
      <c r="I71" s="166" t="str">
        <f>'[2]base des menus'!$L$32</f>
        <v>Pavé de hoki grillé</v>
      </c>
      <c r="J71" s="167"/>
      <c r="K71" s="136" t="str">
        <f>'[2]base des menus'!$L$40</f>
        <v>Rôti de porc</v>
      </c>
      <c r="L71" s="137"/>
      <c r="M71" s="166" t="str">
        <f>'[2]base des menus'!$L$48</f>
        <v>Filet de poulet sauce Marsala</v>
      </c>
      <c r="N71" s="137"/>
      <c r="O71" s="136" t="str">
        <f>'[2]base des menus'!$L$56</f>
        <v>Cuisse de canette à l'orange</v>
      </c>
      <c r="P71" s="137"/>
    </row>
    <row r="72" spans="1:16" s="4" customFormat="1" ht="21.95" customHeight="1">
      <c r="A72" s="170"/>
      <c r="B72" s="171"/>
      <c r="C72" s="166" t="str">
        <f>'[2]base des menus'!$L$9</f>
        <v>Pommes de terre grenailles</v>
      </c>
      <c r="D72" s="137"/>
      <c r="E72" s="166" t="str">
        <f>'[2]base des menus'!$L$17</f>
        <v>Poêlée wok</v>
      </c>
      <c r="F72" s="167"/>
      <c r="G72" s="136" t="str">
        <f>'[2]base des menus'!$L$25</f>
        <v>Spaghettis</v>
      </c>
      <c r="H72" s="137"/>
      <c r="I72" s="166" t="str">
        <f>'[2]base des menus'!$L$33</f>
        <v>Fondue de poireaux</v>
      </c>
      <c r="J72" s="167"/>
      <c r="K72" s="136" t="str">
        <f>'[2]base des menus'!$L$41</f>
        <v>Lentilles</v>
      </c>
      <c r="L72" s="137"/>
      <c r="M72" s="166" t="str">
        <f>'[2]base des menus'!$L$49</f>
        <v>Bouquetière de légumes</v>
      </c>
      <c r="N72" s="137"/>
      <c r="O72" s="136" t="str">
        <f>'[2]base des menus'!$L$57</f>
        <v>Pommes Dauphines</v>
      </c>
      <c r="P72" s="137"/>
    </row>
    <row r="73" spans="1:16" s="4" customFormat="1" ht="21.95" customHeight="1">
      <c r="A73" s="170"/>
      <c r="B73" s="171"/>
      <c r="C73" s="166" t="str">
        <f>'[2]base des menus'!$L$10</f>
        <v>Gouda PS</v>
      </c>
      <c r="D73" s="137"/>
      <c r="E73" s="166" t="str">
        <f>'[2]base des menus'!$L$18</f>
        <v>Edam PS</v>
      </c>
      <c r="F73" s="167"/>
      <c r="G73" s="136" t="str">
        <f>'[2]base des menus'!$L$26</f>
        <v>Petit suisse</v>
      </c>
      <c r="H73" s="137"/>
      <c r="I73" s="166" t="str">
        <f>'[2]base des menus'!$L$34</f>
        <v>Saint Paulin PS</v>
      </c>
      <c r="J73" s="167"/>
      <c r="K73" s="136" t="str">
        <f>'[2]base des menus'!$L$42</f>
        <v>Yaourt nature</v>
      </c>
      <c r="L73" s="137"/>
      <c r="M73" s="166" t="str">
        <f>'[2]base des menus'!$L$50</f>
        <v>Fromage blanc</v>
      </c>
      <c r="N73" s="137"/>
      <c r="O73" s="136" t="str">
        <f>'[2]base des menus'!$L$58</f>
        <v>Edam PS</v>
      </c>
      <c r="P73" s="137"/>
    </row>
    <row r="74" spans="1:16" s="4" customFormat="1" ht="21.95" customHeight="1" thickBot="1">
      <c r="A74" s="170"/>
      <c r="B74" s="171"/>
      <c r="C74" s="166" t="str">
        <f>'[2]base des menus'!$L$11</f>
        <v>Chou à la crème</v>
      </c>
      <c r="D74" s="137"/>
      <c r="E74" s="166" t="str">
        <f>'[2]base des menus'!$L$19</f>
        <v>Tarte chocolat</v>
      </c>
      <c r="F74" s="167"/>
      <c r="G74" s="136" t="str">
        <f>'[2]base des menus'!$L$27</f>
        <v>Petit pot de crème caramel beurre salé</v>
      </c>
      <c r="H74" s="137"/>
      <c r="I74" s="166" t="str">
        <f>'[2]base des menus'!$L$35</f>
        <v>Cake citron</v>
      </c>
      <c r="J74" s="167"/>
      <c r="K74" s="136" t="str">
        <f>'[2]base des menus'!$L$43</f>
        <v>Poire</v>
      </c>
      <c r="L74" s="137"/>
      <c r="M74" s="166" t="str">
        <f>'[2]base des menus'!$L$51</f>
        <v>Tarte aux pommes</v>
      </c>
      <c r="N74" s="137"/>
      <c r="O74" s="136" t="str">
        <f>'[2]base des menus'!$L$59</f>
        <v>Broyé du Poitou framboise</v>
      </c>
      <c r="P74" s="137"/>
    </row>
    <row r="75" spans="1:16" s="6" customFormat="1" ht="18.75" thickBot="1">
      <c r="A75" s="170"/>
      <c r="B75" s="171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>
      <c r="A76" s="170"/>
      <c r="B76" s="171"/>
      <c r="C76" s="166" t="str">
        <f>'[2]base des menus'!$M$7</f>
        <v>Betteraves rouges vinaigrette</v>
      </c>
      <c r="D76" s="137"/>
      <c r="E76" s="166" t="str">
        <f>'[2]base des menus'!$M$15</f>
        <v>Concombre ciboulette</v>
      </c>
      <c r="F76" s="167"/>
      <c r="G76" s="136" t="str">
        <f>'[2]base des menus'!$M$23</f>
        <v>Salade fraîcheur</v>
      </c>
      <c r="H76" s="137"/>
      <c r="I76" s="166" t="str">
        <f>'[2]base des menus'!$M$31</f>
        <v>Céleri rémoulade</v>
      </c>
      <c r="J76" s="167"/>
      <c r="K76" s="136" t="str">
        <f>'[2]base des menus'!$M$39</f>
        <v>Tomate vinaigrette</v>
      </c>
      <c r="L76" s="137"/>
      <c r="M76" s="166" t="str">
        <f>'[2]base des menus'!$M$47</f>
        <v>Radis beurre</v>
      </c>
      <c r="N76" s="137"/>
      <c r="O76" s="136" t="str">
        <f>'[2]base des menus'!$M$55</f>
        <v>Salade de pommes de terre</v>
      </c>
      <c r="P76" s="137"/>
    </row>
    <row r="77" spans="1:16" s="4" customFormat="1" ht="21.95" customHeight="1">
      <c r="A77" s="170"/>
      <c r="B77" s="171"/>
      <c r="C77" s="166" t="str">
        <f>'[2]base des menus'!$M$8</f>
        <v>Hoki grillé</v>
      </c>
      <c r="D77" s="137"/>
      <c r="E77" s="166" t="str">
        <f>'[2]base des menus'!$M$16</f>
        <v>Escalope de porc</v>
      </c>
      <c r="F77" s="167"/>
      <c r="G77" s="136" t="str">
        <f>'[2]base des menus'!$M$24</f>
        <v>Poulet rôti</v>
      </c>
      <c r="H77" s="137"/>
      <c r="I77" s="166" t="str">
        <f>'[2]base des menus'!$M$32</f>
        <v>Rôti de porc au jus</v>
      </c>
      <c r="J77" s="167"/>
      <c r="K77" s="136" t="str">
        <f>'[2]base des menus'!$M$40</f>
        <v>Poisson du marché sauce hollandaise</v>
      </c>
      <c r="L77" s="137"/>
      <c r="M77" s="166" t="str">
        <f>'[2]base des menus'!$M$48</f>
        <v>Steack haché</v>
      </c>
      <c r="N77" s="137"/>
      <c r="O77" s="136" t="str">
        <f>'[2]base des menus'!$M$56</f>
        <v>Rôti de veau aux pleurottes</v>
      </c>
      <c r="P77" s="137"/>
    </row>
    <row r="78" spans="1:16" s="4" customFormat="1" ht="21.95" customHeight="1">
      <c r="A78" s="170"/>
      <c r="B78" s="171"/>
      <c r="C78" s="166" t="str">
        <f>'[2]base des menus'!$M$9</f>
        <v>Brocolis</v>
      </c>
      <c r="D78" s="137"/>
      <c r="E78" s="166" t="str">
        <f>'[2]base des menus'!$M$17</f>
        <v>Tortis</v>
      </c>
      <c r="F78" s="167"/>
      <c r="G78" s="136" t="str">
        <f>'[2]base des menus'!$M$25</f>
        <v>Jardinière de légumes</v>
      </c>
      <c r="H78" s="137"/>
      <c r="I78" s="166" t="str">
        <f>'[2]base des menus'!$M$33</f>
        <v>Flageolets</v>
      </c>
      <c r="J78" s="167"/>
      <c r="K78" s="136" t="str">
        <f>'[2]base des menus'!$M$41</f>
        <v>Epinards</v>
      </c>
      <c r="L78" s="137"/>
      <c r="M78" s="166" t="str">
        <f>'[2]base des menus'!$M$49</f>
        <v>Purée de pommes de terre</v>
      </c>
      <c r="N78" s="137"/>
      <c r="O78" s="136" t="str">
        <f>'[2]base des menus'!$M$57</f>
        <v>Haricots verts persillés</v>
      </c>
      <c r="P78" s="137"/>
    </row>
    <row r="79" spans="1:16" s="4" customFormat="1" ht="21.95" customHeight="1">
      <c r="A79" s="170"/>
      <c r="B79" s="171"/>
      <c r="C79" s="166" t="str">
        <f>'[2]base des menus'!$M$10</f>
        <v>Yaourt nature</v>
      </c>
      <c r="D79" s="137"/>
      <c r="E79" s="166" t="str">
        <f>'[2]base des menus'!$M$18</f>
        <v>Fromage blanc</v>
      </c>
      <c r="F79" s="167"/>
      <c r="G79" s="136" t="str">
        <f>'[2]base des menus'!$M$26</f>
        <v>Saint Paulin PS</v>
      </c>
      <c r="H79" s="137"/>
      <c r="I79" s="166" t="str">
        <f>'[2]base des menus'!$M$34</f>
        <v>Petit suisse</v>
      </c>
      <c r="J79" s="167"/>
      <c r="K79" s="136" t="str">
        <f>'[2]base des menus'!$M$42</f>
        <v>Gouda PS</v>
      </c>
      <c r="L79" s="137"/>
      <c r="M79" s="166" t="str">
        <f>'[2]base des menus'!$M$50</f>
        <v>Yaourt nature</v>
      </c>
      <c r="N79" s="137"/>
      <c r="O79" s="136" t="str">
        <f>'[2]base des menus'!$M$58</f>
        <v>Fromage blanc</v>
      </c>
      <c r="P79" s="137"/>
    </row>
    <row r="80" spans="1:16" s="4" customFormat="1" ht="21.95" customHeight="1" thickBot="1">
      <c r="A80" s="172"/>
      <c r="B80" s="173"/>
      <c r="C80" s="162" t="str">
        <f>'[2]base des menus'!$M$11</f>
        <v>Baba au Rhum</v>
      </c>
      <c r="D80" s="139"/>
      <c r="E80" s="162" t="str">
        <f>'[2]base des menus'!$M$19</f>
        <v>Orange</v>
      </c>
      <c r="F80" s="165"/>
      <c r="G80" s="138" t="str">
        <f>'[2]base des menus'!$M$27</f>
        <v>Yaourt Malo coco</v>
      </c>
      <c r="H80" s="139"/>
      <c r="I80" s="162" t="str">
        <f>'[2]base des menus'!$M$35</f>
        <v>Mousse Chocolat</v>
      </c>
      <c r="J80" s="165"/>
      <c r="K80" s="138" t="str">
        <f>'[2]base des menus'!$M$43</f>
        <v>Flan pâtissier</v>
      </c>
      <c r="L80" s="139"/>
      <c r="M80" s="162" t="str">
        <f>'[2]base des menus'!$M$51</f>
        <v>Banane</v>
      </c>
      <c r="N80" s="139"/>
      <c r="O80" s="138" t="str">
        <f>'[2]base des menus'!$M$59</f>
        <v>Pointe abricot</v>
      </c>
      <c r="P80" s="139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163" t="s">
        <v>28</v>
      </c>
      <c r="B82" s="164"/>
      <c r="C82" s="90" t="str">
        <f>'[2]base des menus'!$L$5</f>
        <v>Potage champignons PS</v>
      </c>
      <c r="D82" s="91"/>
      <c r="E82" s="90" t="str">
        <f>'[2]base des menus'!$L$13</f>
        <v>Potage légumes de saison PS</v>
      </c>
      <c r="F82" s="91"/>
      <c r="G82" s="90" t="str">
        <f>'[2]base des menus'!$L$21</f>
        <v>Potage tomate PS</v>
      </c>
      <c r="H82" s="91"/>
      <c r="I82" s="90" t="str">
        <f>'[2]base des menus'!$L$29</f>
        <v>Potage cresson PS</v>
      </c>
      <c r="J82" s="91"/>
      <c r="K82" s="90" t="str">
        <f>'[2]base des menus'!$L$37</f>
        <v>Potage poireau pdt PS</v>
      </c>
      <c r="L82" s="91"/>
      <c r="M82" s="90" t="str">
        <f>'[2]base des menus'!$L$45</f>
        <v>Potage légumes PS</v>
      </c>
      <c r="N82" s="92"/>
      <c r="O82" s="90" t="str">
        <f>'[2]base des menus'!$L$53</f>
        <v>Potage tomate PS</v>
      </c>
      <c r="P82" s="91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156" t="s">
        <v>24</v>
      </c>
      <c r="B84" s="157"/>
      <c r="C84" s="62" t="s">
        <v>20</v>
      </c>
      <c r="D84" s="63"/>
      <c r="E84" s="62" t="s">
        <v>20</v>
      </c>
      <c r="F84" s="63"/>
      <c r="G84" s="62" t="s">
        <v>20</v>
      </c>
      <c r="H84" s="63"/>
      <c r="I84" s="62" t="s">
        <v>20</v>
      </c>
      <c r="J84" s="63"/>
      <c r="K84" s="62" t="s">
        <v>20</v>
      </c>
      <c r="L84" s="63"/>
      <c r="M84" s="62" t="s">
        <v>20</v>
      </c>
      <c r="N84" s="63"/>
      <c r="O84" s="62" t="s">
        <v>20</v>
      </c>
      <c r="P84" s="63"/>
    </row>
    <row r="85" spans="1:16" s="4" customFormat="1" ht="21.95" customHeight="1">
      <c r="A85" s="158"/>
      <c r="B85" s="159"/>
      <c r="C85" s="152" t="str">
        <f>'[2]base des menus'!$L$7</f>
        <v>Artichaud farci</v>
      </c>
      <c r="D85" s="132"/>
      <c r="E85" s="152" t="str">
        <f>'[2]base des menus'!$L$15</f>
        <v>Salade de pommes de terre</v>
      </c>
      <c r="F85" s="155"/>
      <c r="G85" s="131" t="str">
        <f>'[2]base des menus'!$L$23</f>
        <v>Chou blanc à l'ail</v>
      </c>
      <c r="H85" s="132"/>
      <c r="I85" s="152" t="str">
        <f>'[2]base des menus'!$L$31</f>
        <v>Pâté sans sel</v>
      </c>
      <c r="J85" s="155"/>
      <c r="K85" s="131" t="str">
        <f>'[2]base des menus'!$L$39</f>
        <v>Haricots verts échalote</v>
      </c>
      <c r="L85" s="132"/>
      <c r="M85" s="152" t="str">
        <f>'[2]base des menus'!$L$47</f>
        <v>Taboulé</v>
      </c>
      <c r="N85" s="132"/>
      <c r="O85" s="131" t="str">
        <f>'[2]base des menus'!$L$55</f>
        <v>Salade coleslaw</v>
      </c>
      <c r="P85" s="132"/>
    </row>
    <row r="86" spans="1:16" s="4" customFormat="1" ht="21.95" customHeight="1">
      <c r="A86" s="158"/>
      <c r="B86" s="159"/>
      <c r="C86" s="152" t="str">
        <f>'[2]base des menus'!$L$8</f>
        <v>Araignée de porc sauce barbecue</v>
      </c>
      <c r="D86" s="132"/>
      <c r="E86" s="152" t="str">
        <f>'[2]base des menus'!$L$16</f>
        <v>Colombo de volaille</v>
      </c>
      <c r="F86" s="155"/>
      <c r="G86" s="131" t="str">
        <f>'[2]base des menus'!$L$24</f>
        <v>Foie de veau au Porto</v>
      </c>
      <c r="H86" s="132"/>
      <c r="I86" s="152" t="str">
        <f>'[2]base des menus'!$L$32</f>
        <v>Pavé de hoki grillé</v>
      </c>
      <c r="J86" s="155"/>
      <c r="K86" s="131" t="str">
        <f>'[2]base des menus'!$L$40</f>
        <v>Rôti de porc</v>
      </c>
      <c r="L86" s="132"/>
      <c r="M86" s="152" t="str">
        <f>'[2]base des menus'!$L$48</f>
        <v>Filet de poulet sauce Marsala</v>
      </c>
      <c r="N86" s="132"/>
      <c r="O86" s="131" t="str">
        <f>'[2]base des menus'!$L$56</f>
        <v>Cuisse de canette à l'orange</v>
      </c>
      <c r="P86" s="132"/>
    </row>
    <row r="87" spans="1:16" s="4" customFormat="1" ht="21.95" customHeight="1">
      <c r="A87" s="158"/>
      <c r="B87" s="159"/>
      <c r="C87" s="152" t="str">
        <f>'[2]base des menus'!$L$9</f>
        <v>Pommes de terre grenailles</v>
      </c>
      <c r="D87" s="132"/>
      <c r="E87" s="152" t="str">
        <f>'[2]base des menus'!$L$17</f>
        <v>Poêlée wok</v>
      </c>
      <c r="F87" s="155"/>
      <c r="G87" s="131" t="str">
        <f>'[2]base des menus'!$L$25</f>
        <v>Spaghettis</v>
      </c>
      <c r="H87" s="132"/>
      <c r="I87" s="152" t="str">
        <f>'[2]base des menus'!$L$33</f>
        <v>Fondue de poireaux</v>
      </c>
      <c r="J87" s="155"/>
      <c r="K87" s="131" t="str">
        <f>'[2]base des menus'!$L$41</f>
        <v>Lentilles</v>
      </c>
      <c r="L87" s="132"/>
      <c r="M87" s="152" t="str">
        <f>'[2]base des menus'!$L$49</f>
        <v>Bouquetière de légumes</v>
      </c>
      <c r="N87" s="132"/>
      <c r="O87" s="131" t="str">
        <f>'[2]base des menus'!$L$57</f>
        <v>Pommes Dauphines</v>
      </c>
      <c r="P87" s="132"/>
    </row>
    <row r="88" spans="1:16" s="4" customFormat="1" ht="21.95" customHeight="1">
      <c r="A88" s="158"/>
      <c r="B88" s="159"/>
      <c r="C88" s="152" t="str">
        <f>'[2]base des menus'!$L$10</f>
        <v>Gouda PS</v>
      </c>
      <c r="D88" s="132"/>
      <c r="E88" s="152" t="str">
        <f>'[2]base des menus'!$L$18</f>
        <v>Edam PS</v>
      </c>
      <c r="F88" s="155"/>
      <c r="G88" s="131" t="str">
        <f>'[2]base des menus'!$L$26</f>
        <v>Petit suisse</v>
      </c>
      <c r="H88" s="132"/>
      <c r="I88" s="152" t="str">
        <f>'[2]base des menus'!$L$34</f>
        <v>Saint Paulin PS</v>
      </c>
      <c r="J88" s="155"/>
      <c r="K88" s="131" t="str">
        <f>'[2]base des menus'!$L$42</f>
        <v>Yaourt nature</v>
      </c>
      <c r="L88" s="132"/>
      <c r="M88" s="152" t="str">
        <f>'[2]base des menus'!$L$50</f>
        <v>Fromage blanc</v>
      </c>
      <c r="N88" s="132"/>
      <c r="O88" s="131" t="str">
        <f>'[2]base des menus'!$L$58</f>
        <v>Edam PS</v>
      </c>
      <c r="P88" s="132"/>
    </row>
    <row r="89" spans="1:16" s="4" customFormat="1" ht="35.25" customHeight="1" thickBot="1">
      <c r="A89" s="158"/>
      <c r="B89" s="159"/>
      <c r="C89" s="152" t="str">
        <f>'[2]base des menus'!$J$11</f>
        <v>Entremet cacao aspartame</v>
      </c>
      <c r="D89" s="132"/>
      <c r="E89" s="152" t="str">
        <f>'[2]base des menus'!$J$19</f>
        <v>Compote pomme</v>
      </c>
      <c r="F89" s="155"/>
      <c r="G89" s="131" t="str">
        <f>'[2]base des menus'!$J$27</f>
        <v>Pomme</v>
      </c>
      <c r="H89" s="132"/>
      <c r="I89" s="152" t="str">
        <f>'[2]base des menus'!$J$35</f>
        <v>Entremet café aspartame</v>
      </c>
      <c r="J89" s="155"/>
      <c r="K89" s="131" t="str">
        <f>'[2]base des menus'!$J$43</f>
        <v>Compote sans sucre</v>
      </c>
      <c r="L89" s="132"/>
      <c r="M89" s="152" t="str">
        <f>'[2]base des menus'!$J$51</f>
        <v>Banane</v>
      </c>
      <c r="N89" s="132"/>
      <c r="O89" s="131" t="str">
        <f>'[2]base des menus'!$J$59</f>
        <v>Délice coco sans sucre</v>
      </c>
      <c r="P89" s="132"/>
    </row>
    <row r="90" spans="1:16" s="6" customFormat="1" ht="18.75" thickBot="1">
      <c r="A90" s="158"/>
      <c r="B90" s="159"/>
      <c r="C90" s="64" t="s">
        <v>27</v>
      </c>
      <c r="D90" s="63"/>
      <c r="E90" s="65" t="s">
        <v>27</v>
      </c>
      <c r="F90" s="63"/>
      <c r="G90" s="66" t="s">
        <v>27</v>
      </c>
      <c r="H90" s="63"/>
      <c r="I90" s="65" t="s">
        <v>27</v>
      </c>
      <c r="J90" s="63"/>
      <c r="K90" s="66" t="s">
        <v>27</v>
      </c>
      <c r="L90" s="63"/>
      <c r="M90" s="65" t="s">
        <v>27</v>
      </c>
      <c r="N90" s="63"/>
      <c r="O90" s="66" t="s">
        <v>27</v>
      </c>
      <c r="P90" s="63"/>
    </row>
    <row r="91" spans="1:16" s="4" customFormat="1" ht="21.95" customHeight="1">
      <c r="A91" s="158"/>
      <c r="B91" s="159"/>
      <c r="C91" s="152" t="str">
        <f>'[2]base des menus'!$M$7</f>
        <v>Betteraves rouges vinaigrette</v>
      </c>
      <c r="D91" s="132"/>
      <c r="E91" s="152" t="str">
        <f>'[2]base des menus'!$M$15</f>
        <v>Concombre ciboulette</v>
      </c>
      <c r="F91" s="155"/>
      <c r="G91" s="131" t="str">
        <f>'[2]base des menus'!$M$23</f>
        <v>Salade fraîcheur</v>
      </c>
      <c r="H91" s="132"/>
      <c r="I91" s="152" t="str">
        <f>'[2]base des menus'!$M$31</f>
        <v>Céleri rémoulade</v>
      </c>
      <c r="J91" s="155"/>
      <c r="K91" s="131" t="str">
        <f>'[2]base des menus'!$M$39</f>
        <v>Tomate vinaigrette</v>
      </c>
      <c r="L91" s="132"/>
      <c r="M91" s="152" t="str">
        <f>'[2]base des menus'!$M$47</f>
        <v>Radis beurre</v>
      </c>
      <c r="N91" s="132"/>
      <c r="O91" s="131" t="str">
        <f>'[2]base des menus'!$M$55</f>
        <v>Salade de pommes de terre</v>
      </c>
      <c r="P91" s="132"/>
    </row>
    <row r="92" spans="1:16" s="4" customFormat="1" ht="21.95" customHeight="1">
      <c r="A92" s="158"/>
      <c r="B92" s="159"/>
      <c r="C92" s="152" t="str">
        <f>'[2]base des menus'!$M$8</f>
        <v>Hoki grillé</v>
      </c>
      <c r="D92" s="132"/>
      <c r="E92" s="152" t="str">
        <f>'[2]base des menus'!$M$16</f>
        <v>Escalope de porc</v>
      </c>
      <c r="F92" s="155"/>
      <c r="G92" s="131" t="str">
        <f>'[2]base des menus'!$M$24</f>
        <v>Poulet rôti</v>
      </c>
      <c r="H92" s="132"/>
      <c r="I92" s="152" t="str">
        <f>'[2]base des menus'!$M$32</f>
        <v>Rôti de porc au jus</v>
      </c>
      <c r="J92" s="155"/>
      <c r="K92" s="131" t="str">
        <f>'[2]base des menus'!$M$40</f>
        <v>Poisson du marché sauce hollandaise</v>
      </c>
      <c r="L92" s="132"/>
      <c r="M92" s="152" t="str">
        <f>'[2]base des menus'!$M$48</f>
        <v>Steack haché</v>
      </c>
      <c r="N92" s="132"/>
      <c r="O92" s="131" t="str">
        <f>'[2]base des menus'!$M$56</f>
        <v>Rôti de veau aux pleurottes</v>
      </c>
      <c r="P92" s="132"/>
    </row>
    <row r="93" spans="1:16" s="4" customFormat="1" ht="21.95" customHeight="1">
      <c r="A93" s="158"/>
      <c r="B93" s="159"/>
      <c r="C93" s="152" t="str">
        <f>'[2]base des menus'!$M$9</f>
        <v>Brocolis</v>
      </c>
      <c r="D93" s="132"/>
      <c r="E93" s="152" t="str">
        <f>'[2]base des menus'!$M$17</f>
        <v>Tortis</v>
      </c>
      <c r="F93" s="155"/>
      <c r="G93" s="131" t="str">
        <f>'[2]base des menus'!$M$25</f>
        <v>Jardinière de légumes</v>
      </c>
      <c r="H93" s="132"/>
      <c r="I93" s="152" t="str">
        <f>'[2]base des menus'!$M$33</f>
        <v>Flageolets</v>
      </c>
      <c r="J93" s="155"/>
      <c r="K93" s="131" t="str">
        <f>'[2]base des menus'!$M$41</f>
        <v>Epinards</v>
      </c>
      <c r="L93" s="132"/>
      <c r="M93" s="152" t="str">
        <f>'[2]base des menus'!$M$49</f>
        <v>Purée de pommes de terre</v>
      </c>
      <c r="N93" s="132"/>
      <c r="O93" s="131" t="str">
        <f>'[2]base des menus'!$M$57</f>
        <v>Haricots verts persillés</v>
      </c>
      <c r="P93" s="132"/>
    </row>
    <row r="94" spans="1:16" s="4" customFormat="1" ht="21.95" customHeight="1">
      <c r="A94" s="158"/>
      <c r="B94" s="159"/>
      <c r="C94" s="152" t="str">
        <f>'[2]base des menus'!$M$10</f>
        <v>Yaourt nature</v>
      </c>
      <c r="D94" s="132"/>
      <c r="E94" s="152" t="str">
        <f>'[2]base des menus'!$M$18</f>
        <v>Fromage blanc</v>
      </c>
      <c r="F94" s="155"/>
      <c r="G94" s="131" t="str">
        <f>'[2]base des menus'!$M$26</f>
        <v>Saint Paulin PS</v>
      </c>
      <c r="H94" s="132"/>
      <c r="I94" s="152" t="str">
        <f>'[2]base des menus'!$M$34</f>
        <v>Petit suisse</v>
      </c>
      <c r="J94" s="155"/>
      <c r="K94" s="131" t="str">
        <f>'[2]base des menus'!$M$42</f>
        <v>Gouda PS</v>
      </c>
      <c r="L94" s="132"/>
      <c r="M94" s="152" t="str">
        <f>'[2]base des menus'!$M$50</f>
        <v>Yaourt nature</v>
      </c>
      <c r="N94" s="132"/>
      <c r="O94" s="131" t="str">
        <f>'[2]base des menus'!$M$58</f>
        <v>Fromage blanc</v>
      </c>
      <c r="P94" s="132"/>
    </row>
    <row r="95" spans="1:16" s="4" customFormat="1" ht="31.5" customHeight="1" thickBot="1">
      <c r="A95" s="160"/>
      <c r="B95" s="161"/>
      <c r="C95" s="153" t="str">
        <f>'[2]base des menus'!$K$11</f>
        <v>Banane</v>
      </c>
      <c r="D95" s="134"/>
      <c r="E95" s="153" t="str">
        <f>'[2]base des menus'!$K$19</f>
        <v>Entremet vanille aspartame</v>
      </c>
      <c r="F95" s="154"/>
      <c r="G95" s="133" t="str">
        <f>'[2]base des menus'!$K$27</f>
        <v>Compote pomme pruneaux</v>
      </c>
      <c r="H95" s="134"/>
      <c r="I95" s="153" t="str">
        <f>'[2]base des menus'!$K$35</f>
        <v>Kiwi</v>
      </c>
      <c r="J95" s="154"/>
      <c r="K95" s="133" t="str">
        <f>'[2]base des menus'!$K$43</f>
        <v>Entremet abricot aspartame</v>
      </c>
      <c r="L95" s="134"/>
      <c r="M95" s="153" t="str">
        <f>'[2]base des menus'!$K$51</f>
        <v>Compote poire</v>
      </c>
      <c r="N95" s="134"/>
      <c r="O95" s="133" t="str">
        <f>'[2]base des menus'!$K$59</f>
        <v>Orange</v>
      </c>
      <c r="P95" s="134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150" t="s">
        <v>28</v>
      </c>
      <c r="B97" s="151"/>
      <c r="C97" s="84" t="str">
        <f>'[2]base des menus'!$L$5</f>
        <v>Potage champignons PS</v>
      </c>
      <c r="D97" s="85"/>
      <c r="E97" s="84" t="str">
        <f>'[2]base des menus'!$L$13</f>
        <v>Potage légumes de saison PS</v>
      </c>
      <c r="F97" s="85"/>
      <c r="G97" s="84" t="str">
        <f>'[2]base des menus'!$L$21</f>
        <v>Potage tomate PS</v>
      </c>
      <c r="H97" s="85"/>
      <c r="I97" s="84" t="str">
        <f>'[2]base des menus'!$L$29</f>
        <v>Potage cresson PS</v>
      </c>
      <c r="J97" s="85"/>
      <c r="K97" s="84" t="str">
        <f>'[2]base des menus'!$L$37</f>
        <v>Potage poireau pdt PS</v>
      </c>
      <c r="L97" s="85"/>
      <c r="M97" s="84" t="str">
        <f>'[2]base des menus'!$L$45</f>
        <v>Potage légumes PS</v>
      </c>
      <c r="N97" s="86"/>
      <c r="O97" s="84" t="str">
        <f>'[2]base des menus'!$L$53</f>
        <v>Potage tomate PS</v>
      </c>
      <c r="P97" s="85"/>
    </row>
  </sheetData>
  <mergeCells count="449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21:N21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K23:L23"/>
    <mergeCell ref="M23:N23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C28:D28"/>
    <mergeCell ref="E28:F28"/>
    <mergeCell ref="G28:H28"/>
    <mergeCell ref="I28:J28"/>
    <mergeCell ref="K28:L28"/>
    <mergeCell ref="M25:N25"/>
    <mergeCell ref="C27:D27"/>
    <mergeCell ref="E27:F27"/>
    <mergeCell ref="G27:H27"/>
    <mergeCell ref="I27:J27"/>
    <mergeCell ref="K27:L27"/>
    <mergeCell ref="M27:N27"/>
    <mergeCell ref="C25:D25"/>
    <mergeCell ref="E25:F25"/>
    <mergeCell ref="G25:H25"/>
    <mergeCell ref="I25:J25"/>
    <mergeCell ref="K25:L25"/>
    <mergeCell ref="I36:J36"/>
    <mergeCell ref="K36:L36"/>
    <mergeCell ref="M36:N36"/>
    <mergeCell ref="A33:B33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A20:B31"/>
    <mergeCell ref="M28:N28"/>
    <mergeCell ref="C29:D29"/>
    <mergeCell ref="E29:F29"/>
    <mergeCell ref="G29:H29"/>
    <mergeCell ref="I29:J29"/>
    <mergeCell ref="K29:L29"/>
    <mergeCell ref="M29:N29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D50:F50"/>
    <mergeCell ref="G50:J50"/>
    <mergeCell ref="D51:F51"/>
    <mergeCell ref="K51:L51"/>
    <mergeCell ref="A48:B48"/>
    <mergeCell ref="M44:N44"/>
    <mergeCell ref="C46:D46"/>
    <mergeCell ref="E46:F46"/>
    <mergeCell ref="G46:H46"/>
    <mergeCell ref="I46:J46"/>
    <mergeCell ref="K46:L46"/>
    <mergeCell ref="M46:N46"/>
    <mergeCell ref="C44:D44"/>
    <mergeCell ref="E44:F44"/>
    <mergeCell ref="G44:H44"/>
    <mergeCell ref="I44:J44"/>
    <mergeCell ref="K44:L44"/>
    <mergeCell ref="A35:B46"/>
    <mergeCell ref="C36:D36"/>
    <mergeCell ref="E36:F36"/>
    <mergeCell ref="G36:H36"/>
    <mergeCell ref="M42:N42"/>
    <mergeCell ref="C43:D43"/>
    <mergeCell ref="E43:F43"/>
    <mergeCell ref="E56:F56"/>
    <mergeCell ref="G56:H56"/>
    <mergeCell ref="I56:J56"/>
    <mergeCell ref="K56:L56"/>
    <mergeCell ref="M56:N56"/>
    <mergeCell ref="M52:N52"/>
    <mergeCell ref="A54:B65"/>
    <mergeCell ref="C55:D55"/>
    <mergeCell ref="E55:F55"/>
    <mergeCell ref="G55:H55"/>
    <mergeCell ref="I55:J55"/>
    <mergeCell ref="K55:L55"/>
    <mergeCell ref="M55:N55"/>
    <mergeCell ref="C56:D56"/>
    <mergeCell ref="C52:D52"/>
    <mergeCell ref="E52:F52"/>
    <mergeCell ref="G52:H52"/>
    <mergeCell ref="I52:J52"/>
    <mergeCell ref="K52:L52"/>
    <mergeCell ref="M57:N57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9:N59"/>
    <mergeCell ref="C61:D61"/>
    <mergeCell ref="E61:F61"/>
    <mergeCell ref="G61:H61"/>
    <mergeCell ref="I61:J61"/>
    <mergeCell ref="K61:L61"/>
    <mergeCell ref="M61:N61"/>
    <mergeCell ref="C59:D59"/>
    <mergeCell ref="E59:F59"/>
    <mergeCell ref="G59:H59"/>
    <mergeCell ref="I59:J59"/>
    <mergeCell ref="K59:L59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E70:F70"/>
    <mergeCell ref="G70:H70"/>
    <mergeCell ref="I70:J70"/>
    <mergeCell ref="K70:L70"/>
    <mergeCell ref="M70:N70"/>
    <mergeCell ref="A67:B67"/>
    <mergeCell ref="M64:N64"/>
    <mergeCell ref="C65:D65"/>
    <mergeCell ref="E65:F65"/>
    <mergeCell ref="G65:H65"/>
    <mergeCell ref="I65:J65"/>
    <mergeCell ref="K65:L65"/>
    <mergeCell ref="M65:N65"/>
    <mergeCell ref="C64:D64"/>
    <mergeCell ref="E64:F64"/>
    <mergeCell ref="G64:H64"/>
    <mergeCell ref="I64:J64"/>
    <mergeCell ref="K64:L64"/>
    <mergeCell ref="M71:N71"/>
    <mergeCell ref="C72:D72"/>
    <mergeCell ref="E72:F72"/>
    <mergeCell ref="G72:H72"/>
    <mergeCell ref="I72:J72"/>
    <mergeCell ref="K72:L72"/>
    <mergeCell ref="M72:N72"/>
    <mergeCell ref="C71:D71"/>
    <mergeCell ref="E71:F71"/>
    <mergeCell ref="G71:H71"/>
    <mergeCell ref="I71:J71"/>
    <mergeCell ref="K71:L71"/>
    <mergeCell ref="M73:N73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80:N80"/>
    <mergeCell ref="A82:B82"/>
    <mergeCell ref="C80:D80"/>
    <mergeCell ref="E80:F80"/>
    <mergeCell ref="G80:H80"/>
    <mergeCell ref="I80:J80"/>
    <mergeCell ref="K80:L80"/>
    <mergeCell ref="M78:N78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A69:B80"/>
    <mergeCell ref="C70:D70"/>
    <mergeCell ref="M76:N76"/>
    <mergeCell ref="C77:D77"/>
    <mergeCell ref="E77:F77"/>
    <mergeCell ref="M85:N85"/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K87:L87"/>
    <mergeCell ref="M87:N87"/>
    <mergeCell ref="C88:D88"/>
    <mergeCell ref="E88:F88"/>
    <mergeCell ref="G88:H88"/>
    <mergeCell ref="I88:J88"/>
    <mergeCell ref="K88:L88"/>
    <mergeCell ref="M88:N88"/>
    <mergeCell ref="C87:D87"/>
    <mergeCell ref="E87:F87"/>
    <mergeCell ref="G87:H87"/>
    <mergeCell ref="I87:J87"/>
    <mergeCell ref="I92:J92"/>
    <mergeCell ref="K92:L92"/>
    <mergeCell ref="M89:N89"/>
    <mergeCell ref="C91:D91"/>
    <mergeCell ref="E91:F91"/>
    <mergeCell ref="G91:H91"/>
    <mergeCell ref="I91:J91"/>
    <mergeCell ref="K91:L91"/>
    <mergeCell ref="M91:N91"/>
    <mergeCell ref="C89:D89"/>
    <mergeCell ref="E89:F89"/>
    <mergeCell ref="G89:H89"/>
    <mergeCell ref="I89:J89"/>
    <mergeCell ref="K89:L89"/>
    <mergeCell ref="A97:B97"/>
    <mergeCell ref="M94:N94"/>
    <mergeCell ref="C95:D95"/>
    <mergeCell ref="E95:F95"/>
    <mergeCell ref="G95:H95"/>
    <mergeCell ref="I95:J95"/>
    <mergeCell ref="K95:L95"/>
    <mergeCell ref="M95:N95"/>
    <mergeCell ref="C94:D94"/>
    <mergeCell ref="E94:F94"/>
    <mergeCell ref="G94:H94"/>
    <mergeCell ref="I94:J94"/>
    <mergeCell ref="K94:L94"/>
    <mergeCell ref="A84:B95"/>
    <mergeCell ref="M92:N92"/>
    <mergeCell ref="C93:D93"/>
    <mergeCell ref="E93:F93"/>
    <mergeCell ref="G93:H93"/>
    <mergeCell ref="I93:J93"/>
    <mergeCell ref="K93:L93"/>
    <mergeCell ref="M93:N93"/>
    <mergeCell ref="C92:D92"/>
    <mergeCell ref="E92:F92"/>
    <mergeCell ref="G92:H92"/>
    <mergeCell ref="O3:P3"/>
    <mergeCell ref="O6:P6"/>
    <mergeCell ref="O7:P7"/>
    <mergeCell ref="O8:P8"/>
    <mergeCell ref="O9:P9"/>
    <mergeCell ref="O10:P10"/>
    <mergeCell ref="O12:P12"/>
    <mergeCell ref="O13:P13"/>
    <mergeCell ref="O14:P14"/>
    <mergeCell ref="O15:P15"/>
    <mergeCell ref="O16:P16"/>
    <mergeCell ref="O21:P21"/>
    <mergeCell ref="O22:P22"/>
    <mergeCell ref="O23:P23"/>
    <mergeCell ref="O24:P24"/>
    <mergeCell ref="O25:P25"/>
    <mergeCell ref="O27:P27"/>
    <mergeCell ref="O28:P28"/>
    <mergeCell ref="O29:P29"/>
    <mergeCell ref="O30:P30"/>
    <mergeCell ref="O31:P31"/>
    <mergeCell ref="O36:P36"/>
    <mergeCell ref="O37:P37"/>
    <mergeCell ref="O38:P38"/>
    <mergeCell ref="O39:P39"/>
    <mergeCell ref="O40:P40"/>
    <mergeCell ref="O42:P42"/>
    <mergeCell ref="O71:P71"/>
    <mergeCell ref="O72:P72"/>
    <mergeCell ref="O73:P73"/>
    <mergeCell ref="O43:P43"/>
    <mergeCell ref="O44:P44"/>
    <mergeCell ref="O46:P46"/>
    <mergeCell ref="O52:P52"/>
    <mergeCell ref="O55:P55"/>
    <mergeCell ref="O56:P56"/>
    <mergeCell ref="O57:P57"/>
    <mergeCell ref="O58:P58"/>
    <mergeCell ref="O59:P59"/>
    <mergeCell ref="O88:P88"/>
    <mergeCell ref="O89:P89"/>
    <mergeCell ref="O91:P91"/>
    <mergeCell ref="O92:P92"/>
    <mergeCell ref="O93:P93"/>
    <mergeCell ref="O94:P94"/>
    <mergeCell ref="O95:P95"/>
    <mergeCell ref="K1:M1"/>
    <mergeCell ref="K50:M50"/>
    <mergeCell ref="O74:P74"/>
    <mergeCell ref="O76:P76"/>
    <mergeCell ref="O77:P77"/>
    <mergeCell ref="O78:P78"/>
    <mergeCell ref="O79:P79"/>
    <mergeCell ref="O80:P80"/>
    <mergeCell ref="O85:P85"/>
    <mergeCell ref="O86:P86"/>
    <mergeCell ref="O87:P87"/>
    <mergeCell ref="O61:P61"/>
    <mergeCell ref="O62:P62"/>
    <mergeCell ref="O63:P63"/>
    <mergeCell ref="O64:P64"/>
    <mergeCell ref="O65:P65"/>
    <mergeCell ref="O70:P70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5"/>
  <sheetViews>
    <sheetView zoomScale="80" workbookViewId="0">
      <selection activeCell="C47" sqref="C47:P47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186" t="s">
        <v>15</v>
      </c>
      <c r="E1" s="186"/>
      <c r="F1" s="186"/>
      <c r="G1" s="187" t="s">
        <v>25</v>
      </c>
      <c r="H1" s="187"/>
      <c r="I1" s="187"/>
      <c r="J1" s="187"/>
      <c r="K1" s="135" t="str">
        <f>'[1]base des menus'!$I$2</f>
        <v>du  1er mai au 7 mai 2023</v>
      </c>
      <c r="L1" s="135"/>
      <c r="M1" s="135"/>
      <c r="N1" s="44"/>
      <c r="O1" s="49" t="str">
        <f>'[1]base des menus'!$B$1</f>
        <v>SEMAINE N°18</v>
      </c>
      <c r="P1" s="48"/>
    </row>
    <row r="2" spans="1:16" ht="52.5" customHeight="1" thickBot="1">
      <c r="C2" s="41"/>
      <c r="D2" s="188" t="s">
        <v>17</v>
      </c>
      <c r="E2" s="188"/>
      <c r="F2" s="188"/>
      <c r="G2" s="39"/>
      <c r="H2" s="39"/>
      <c r="I2" s="39"/>
      <c r="J2" s="39"/>
      <c r="K2" s="189" t="s">
        <v>18</v>
      </c>
      <c r="L2" s="189"/>
      <c r="M2" s="45"/>
      <c r="N2" s="43"/>
      <c r="O2" s="43"/>
      <c r="P2" s="39"/>
    </row>
    <row r="3" spans="1:16" s="6" customFormat="1" ht="18">
      <c r="B3" s="21"/>
      <c r="C3" s="144" t="s">
        <v>0</v>
      </c>
      <c r="D3" s="145"/>
      <c r="E3" s="144" t="s">
        <v>1</v>
      </c>
      <c r="F3" s="145"/>
      <c r="G3" s="144" t="s">
        <v>2</v>
      </c>
      <c r="H3" s="145"/>
      <c r="I3" s="144" t="s">
        <v>3</v>
      </c>
      <c r="J3" s="145"/>
      <c r="K3" s="144" t="s">
        <v>4</v>
      </c>
      <c r="L3" s="145"/>
      <c r="M3" s="144" t="s">
        <v>5</v>
      </c>
      <c r="N3" s="145"/>
      <c r="O3" s="144" t="s">
        <v>6</v>
      </c>
      <c r="P3" s="145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10" t="s">
        <v>26</v>
      </c>
      <c r="B5" s="211"/>
      <c r="C5" s="76" t="s">
        <v>20</v>
      </c>
      <c r="D5" s="11"/>
      <c r="E5" s="76" t="s">
        <v>20</v>
      </c>
      <c r="F5" s="11"/>
      <c r="G5" s="76" t="s">
        <v>20</v>
      </c>
      <c r="H5" s="11"/>
      <c r="I5" s="76" t="s">
        <v>20</v>
      </c>
      <c r="J5" s="11"/>
      <c r="K5" s="76" t="s">
        <v>20</v>
      </c>
      <c r="L5" s="11"/>
      <c r="M5" s="76" t="s">
        <v>20</v>
      </c>
      <c r="N5" s="11"/>
      <c r="O5" s="76" t="s">
        <v>20</v>
      </c>
      <c r="P5" s="11"/>
    </row>
    <row r="6" spans="1:16" s="4" customFormat="1" ht="33.950000000000003" customHeight="1">
      <c r="A6" s="212"/>
      <c r="B6" s="213"/>
      <c r="C6" s="121" t="str">
        <f>'[1]base des menus'!$H$7</f>
        <v>Taboulé à la méditerranéenne mixé</v>
      </c>
      <c r="D6" s="104"/>
      <c r="E6" s="121" t="str">
        <f>'[1]base des menus'!$H$15</f>
        <v>Terrine de légumes</v>
      </c>
      <c r="F6" s="123"/>
      <c r="G6" s="103" t="str">
        <f>'[1]base des menus'!$H$23</f>
        <v>Terrine marché provençal</v>
      </c>
      <c r="H6" s="104"/>
      <c r="I6" s="121" t="str">
        <f>'[1]base des menus'!$H$31</f>
        <v>Betteraves vinaigrette mixées</v>
      </c>
      <c r="J6" s="123"/>
      <c r="K6" s="103" t="str">
        <f>'[1]base des menus'!$H$39</f>
        <v>Terrine 3 poissons</v>
      </c>
      <c r="L6" s="104"/>
      <c r="M6" s="121" t="str">
        <f>'[1]base des menus'!$H$47</f>
        <v>alade charcutière mixée</v>
      </c>
      <c r="N6" s="104"/>
      <c r="O6" s="103" t="str">
        <f>'[1]base des menus'!$H$55</f>
        <v>Terrine saumon fumé</v>
      </c>
      <c r="P6" s="104"/>
    </row>
    <row r="7" spans="1:16" s="4" customFormat="1" ht="33.950000000000003" customHeight="1">
      <c r="A7" s="212"/>
      <c r="B7" s="213"/>
      <c r="C7" s="121" t="str">
        <f>'[1]base des menus'!$H$8</f>
        <v>Terrine poulet à l'ancienne</v>
      </c>
      <c r="D7" s="104"/>
      <c r="E7" s="121" t="str">
        <f>'[1]base des menus'!$H$16</f>
        <v>Terrine blanquette de veau</v>
      </c>
      <c r="F7" s="123"/>
      <c r="G7" s="103" t="str">
        <f>'[1]base des menus'!$H$24</f>
        <v>Terrine porc à la diable</v>
      </c>
      <c r="H7" s="104"/>
      <c r="I7" s="121" t="str">
        <f>'[1]base des menus'!$H$32</f>
        <v>Terrine cabillaud à la tomate</v>
      </c>
      <c r="J7" s="123"/>
      <c r="K7" s="103" t="str">
        <f>'[1]base des menus'!$H$40</f>
        <v>Terrine canard dinde vigneronne</v>
      </c>
      <c r="L7" s="104"/>
      <c r="M7" s="121" t="str">
        <f>'[1]base des menus'!$H$48</f>
        <v>Terrine boeuf bourguignon</v>
      </c>
      <c r="N7" s="104"/>
      <c r="O7" s="103" t="str">
        <f>'[1]base des menus'!$H$56</f>
        <v>Terrine poulet à la moutarde</v>
      </c>
      <c r="P7" s="104"/>
    </row>
    <row r="8" spans="1:16" s="4" customFormat="1" ht="33.950000000000003" customHeight="1">
      <c r="A8" s="212"/>
      <c r="B8" s="213"/>
      <c r="C8" s="121" t="str">
        <f>'[1]base des menus'!$H$9</f>
        <v>Purée carottes</v>
      </c>
      <c r="D8" s="104"/>
      <c r="E8" s="121" t="str">
        <f>'[1]base des menus'!$H$17</f>
        <v>Purée épinards</v>
      </c>
      <c r="F8" s="123"/>
      <c r="G8" s="103" t="str">
        <f>'[1]base des menus'!$H$25</f>
        <v>Purée 3 légumes</v>
      </c>
      <c r="H8" s="104"/>
      <c r="I8" s="121" t="str">
        <f>'[1]base des menus'!$H$33</f>
        <v>Purée brocolis</v>
      </c>
      <c r="J8" s="123"/>
      <c r="K8" s="103" t="str">
        <f>'[1]base des menus'!$H$41</f>
        <v>Purée haricots verts</v>
      </c>
      <c r="L8" s="104"/>
      <c r="M8" s="121" t="str">
        <f>'[1]base des menus'!$H$49</f>
        <v>Purée pommes de terre</v>
      </c>
      <c r="N8" s="104"/>
      <c r="O8" s="103" t="str">
        <f>'[1]base des menus'!$H$57</f>
        <v>Purée de chou-fleur</v>
      </c>
      <c r="P8" s="104"/>
    </row>
    <row r="9" spans="1:16" s="4" customFormat="1" ht="33.950000000000003" customHeight="1">
      <c r="A9" s="212"/>
      <c r="B9" s="213"/>
      <c r="C9" s="121" t="str">
        <f>'[1]base des menus'!$H$10</f>
        <v>Cantafrais</v>
      </c>
      <c r="D9" s="104"/>
      <c r="E9" s="121" t="str">
        <f>'[1]base des menus'!$H$18</f>
        <v>Fraidou</v>
      </c>
      <c r="F9" s="123"/>
      <c r="G9" s="103" t="str">
        <f>'[1]base des menus'!$H$26</f>
        <v>Yaourt aromatisé</v>
      </c>
      <c r="H9" s="104"/>
      <c r="I9" s="121" t="str">
        <f>'[1]base des menus'!$H$34</f>
        <v>Six de Savoie</v>
      </c>
      <c r="J9" s="123"/>
      <c r="K9" s="103" t="str">
        <f>'[1]base des menus'!$H$42</f>
        <v>Cotentin</v>
      </c>
      <c r="L9" s="104"/>
      <c r="M9" s="121" t="str">
        <f>'[1]base des menus'!$H$50</f>
        <v>Fromage ail et fines herbes</v>
      </c>
      <c r="N9" s="104"/>
      <c r="O9" s="103" t="str">
        <f>'[1]base des menus'!$H$58</f>
        <v>Chanteneige</v>
      </c>
      <c r="P9" s="104"/>
    </row>
    <row r="10" spans="1:16" s="4" customFormat="1" ht="33.950000000000003" customHeight="1" thickBot="1">
      <c r="A10" s="212"/>
      <c r="B10" s="213"/>
      <c r="C10" s="121" t="str">
        <f>'[1]base des menus'!$H$11</f>
        <v>Compote pomme fraise</v>
      </c>
      <c r="D10" s="104"/>
      <c r="E10" s="121" t="str">
        <f>'[1]base des menus'!$H$19</f>
        <v>Crème café</v>
      </c>
      <c r="F10" s="123"/>
      <c r="G10" s="103" t="str">
        <f>'[1]base des menus'!$H$27</f>
        <v>Liégeois café</v>
      </c>
      <c r="H10" s="104"/>
      <c r="I10" s="121" t="str">
        <f>'[1]base des menus'!$H$35</f>
        <v>Crème praliné</v>
      </c>
      <c r="J10" s="123"/>
      <c r="K10" s="103" t="str">
        <f>'[1]base des menus'!$H$43</f>
        <v>Yaourt Malo fraise / framboise</v>
      </c>
      <c r="L10" s="104"/>
      <c r="M10" s="121" t="str">
        <f>'[1]base des menus'!$H$51</f>
        <v>Entremet citron</v>
      </c>
      <c r="N10" s="104"/>
      <c r="O10" s="103" t="str">
        <f>'[1]base des menus'!$H$59</f>
        <v>Mousse café</v>
      </c>
      <c r="P10" s="104"/>
    </row>
    <row r="11" spans="1:16" s="6" customFormat="1" ht="18.75" thickBot="1">
      <c r="A11" s="212"/>
      <c r="B11" s="213"/>
      <c r="C11" s="37" t="s">
        <v>27</v>
      </c>
      <c r="D11" s="11"/>
      <c r="E11" s="36" t="s">
        <v>27</v>
      </c>
      <c r="F11" s="11"/>
      <c r="G11" s="15" t="s">
        <v>27</v>
      </c>
      <c r="H11" s="11"/>
      <c r="I11" s="36" t="s">
        <v>27</v>
      </c>
      <c r="J11" s="11"/>
      <c r="K11" s="15" t="s">
        <v>27</v>
      </c>
      <c r="L11" s="11"/>
      <c r="M11" s="36" t="s">
        <v>27</v>
      </c>
      <c r="N11" s="11"/>
      <c r="O11" s="15" t="s">
        <v>27</v>
      </c>
      <c r="P11" s="11"/>
    </row>
    <row r="12" spans="1:16" s="4" customFormat="1" ht="33.950000000000003" customHeight="1">
      <c r="A12" s="212"/>
      <c r="B12" s="213"/>
      <c r="C12" s="121" t="str">
        <f>'[1]base des menus'!$H$7</f>
        <v>Taboulé à la méditerranéenne mixé</v>
      </c>
      <c r="D12" s="104"/>
      <c r="E12" s="121" t="str">
        <f>'[1]base des menus'!$H$15</f>
        <v>Terrine de légumes</v>
      </c>
      <c r="F12" s="123"/>
      <c r="G12" s="103" t="str">
        <f>'[1]base des menus'!$H$23</f>
        <v>Terrine marché provençal</v>
      </c>
      <c r="H12" s="104"/>
      <c r="I12" s="121" t="str">
        <f>'[1]base des menus'!$H$31</f>
        <v>Betteraves vinaigrette mixées</v>
      </c>
      <c r="J12" s="123"/>
      <c r="K12" s="103" t="str">
        <f>'[1]base des menus'!$H$39</f>
        <v>Terrine 3 poissons</v>
      </c>
      <c r="L12" s="104"/>
      <c r="M12" s="121" t="str">
        <f>'[1]base des menus'!$H$47</f>
        <v>alade charcutière mixée</v>
      </c>
      <c r="N12" s="104"/>
      <c r="O12" s="103" t="str">
        <f>'[1]base des menus'!$H$55</f>
        <v>Terrine saumon fumé</v>
      </c>
      <c r="P12" s="104"/>
    </row>
    <row r="13" spans="1:16" s="4" customFormat="1" ht="33.950000000000003" customHeight="1">
      <c r="A13" s="212"/>
      <c r="B13" s="213"/>
      <c r="C13" s="121" t="str">
        <f>'[1]base des menus'!$I$8</f>
        <v>Terrine Canard dinde vigneronne</v>
      </c>
      <c r="D13" s="104"/>
      <c r="E13" s="121" t="str">
        <f>'[1]base des menus'!$I$16</f>
        <v>Terrine Poisson blanc sauce crémeuse persillée</v>
      </c>
      <c r="F13" s="123"/>
      <c r="G13" s="103" t="str">
        <f>'[1]base des menus'!$I$24</f>
        <v>Terrine Boeuf aux carottes</v>
      </c>
      <c r="H13" s="104"/>
      <c r="I13" s="121" t="str">
        <f>'[1]base des menus'!$I$32</f>
        <v>Terrine poulet au citron</v>
      </c>
      <c r="J13" s="123"/>
      <c r="K13" s="103" t="str">
        <f>'[1]base des menus'!$I$40</f>
        <v>Terrine Poisson blanc sauce crémeuse persillée</v>
      </c>
      <c r="L13" s="104"/>
      <c r="M13" s="121" t="str">
        <f>'[1]base des menus'!$I$48</f>
        <v>Terrine Canard dinde vigneronne</v>
      </c>
      <c r="N13" s="104"/>
      <c r="O13" s="103" t="str">
        <f>'[1]base des menus'!$I$56</f>
        <v>Terrine Boeuf aux carottes</v>
      </c>
      <c r="P13" s="104"/>
    </row>
    <row r="14" spans="1:16" s="4" customFormat="1" ht="33.950000000000003" customHeight="1">
      <c r="A14" s="212"/>
      <c r="B14" s="213"/>
      <c r="C14" s="121" t="str">
        <f>'[1]base des menus'!$I$9</f>
        <v>Purée pommes de terre</v>
      </c>
      <c r="D14" s="104"/>
      <c r="E14" s="121" t="str">
        <f>'[1]base des menus'!$I$17</f>
        <v>Purée pommes de terre</v>
      </c>
      <c r="F14" s="123"/>
      <c r="G14" s="103" t="str">
        <f>'[1]base des menus'!$I$25</f>
        <v>Purée brocolis</v>
      </c>
      <c r="H14" s="104"/>
      <c r="I14" s="121" t="str">
        <f>'[1]base des menus'!$I$33</f>
        <v>Purée 3 légumes</v>
      </c>
      <c r="J14" s="123"/>
      <c r="K14" s="103" t="str">
        <f>'[1]base des menus'!$I$41</f>
        <v>Purée de pommes de terre</v>
      </c>
      <c r="L14" s="104"/>
      <c r="M14" s="121" t="str">
        <f>'[1]base des menus'!$I$49</f>
        <v>Purée courgettes</v>
      </c>
      <c r="N14" s="104"/>
      <c r="O14" s="103" t="str">
        <f>'[1]base des menus'!$I$57</f>
        <v>Purée pommes de terre</v>
      </c>
      <c r="P14" s="104"/>
    </row>
    <row r="15" spans="1:16" s="4" customFormat="1" ht="33.950000000000003" customHeight="1">
      <c r="A15" s="212"/>
      <c r="B15" s="213"/>
      <c r="C15" s="121" t="str">
        <f>'[1]base des menus'!$I$10</f>
        <v>Petit suisse</v>
      </c>
      <c r="D15" s="104"/>
      <c r="E15" s="121" t="str">
        <f>'[1]base des menus'!$I$18</f>
        <v>Fromage blanc</v>
      </c>
      <c r="F15" s="123"/>
      <c r="G15" s="103" t="str">
        <f>'[1]base des menus'!$I$26</f>
        <v>Cotentin</v>
      </c>
      <c r="H15" s="104"/>
      <c r="I15" s="121" t="str">
        <f>'[1]base des menus'!$I$34</f>
        <v>Fromage blanc</v>
      </c>
      <c r="J15" s="123"/>
      <c r="K15" s="103" t="str">
        <f>'[1]base des menus'!$I$42</f>
        <v>Yaourt nature</v>
      </c>
      <c r="L15" s="104"/>
      <c r="M15" s="121" t="str">
        <f>'[1]base des menus'!$I$50</f>
        <v>Petit suisse</v>
      </c>
      <c r="N15" s="104"/>
      <c r="O15" s="103" t="str">
        <f>'[1]base des menus'!$I$58</f>
        <v>Chanteneige</v>
      </c>
      <c r="P15" s="104"/>
    </row>
    <row r="16" spans="1:16" s="4" customFormat="1" ht="33.950000000000003" customHeight="1" thickBot="1">
      <c r="A16" s="214"/>
      <c r="B16" s="215"/>
      <c r="C16" s="122" t="str">
        <f>'[1]base des menus'!$I$11</f>
        <v>Compote pomme</v>
      </c>
      <c r="D16" s="106"/>
      <c r="E16" s="122" t="str">
        <f>'[1]base des menus'!$I$19</f>
        <v>Compote pomme abricot</v>
      </c>
      <c r="F16" s="124"/>
      <c r="G16" s="105" t="str">
        <f>'[1]base des menus'!$I$27</f>
        <v>Marmelade pêche</v>
      </c>
      <c r="H16" s="106"/>
      <c r="I16" s="122" t="str">
        <f>'[1]base des menus'!$I$35</f>
        <v>Compote pomme biscuit</v>
      </c>
      <c r="J16" s="124"/>
      <c r="K16" s="105" t="str">
        <f>'[1]base des menus'!$I$43</f>
        <v xml:space="preserve">Compote pomme pruneaux </v>
      </c>
      <c r="L16" s="106"/>
      <c r="M16" s="122" t="str">
        <f>'[1]base des menus'!$I$51</f>
        <v>Compote pomme fraise</v>
      </c>
      <c r="N16" s="106"/>
      <c r="O16" s="105" t="str">
        <f>'[1]base des menus'!$I$59</f>
        <v>Compote pomme coing</v>
      </c>
      <c r="P16" s="106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16" t="s">
        <v>28</v>
      </c>
      <c r="B18" s="217"/>
      <c r="C18" s="83" t="str">
        <f>'[1]base des menus'!$F$5</f>
        <v>Potage poireau pommes de terre</v>
      </c>
      <c r="D18" s="27"/>
      <c r="E18" s="83" t="str">
        <f>'[1]base des menus'!$F$13</f>
        <v>Potage du jardin</v>
      </c>
      <c r="F18" s="27"/>
      <c r="G18" s="83" t="str">
        <f>'[1]base des menus'!$F$21</f>
        <v>Potage alénois</v>
      </c>
      <c r="H18" s="27"/>
      <c r="I18" s="83" t="str">
        <f>'[1]base des menus'!$F$29</f>
        <v>Crème Dubarry</v>
      </c>
      <c r="J18" s="27"/>
      <c r="K18" s="83" t="str">
        <f>'[1]base des menus'!$F$37</f>
        <v>Soupe à l'oignon</v>
      </c>
      <c r="L18" s="27"/>
      <c r="M18" s="83" t="str">
        <f>'[1]base des menus'!$F$45</f>
        <v>Potage cresson</v>
      </c>
      <c r="N18" s="16"/>
      <c r="O18" s="83" t="str">
        <f>'[1]base des menus'!$F$53</f>
        <v>Velouté de courgettes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7"/>
      <c r="B20" s="77"/>
      <c r="C20" s="78"/>
      <c r="D20" s="79"/>
      <c r="E20" s="78"/>
      <c r="F20" s="79"/>
      <c r="G20" s="78"/>
      <c r="H20" s="79"/>
      <c r="I20" s="78"/>
      <c r="J20" s="79"/>
      <c r="K20" s="78"/>
      <c r="L20" s="79"/>
      <c r="M20" s="78"/>
      <c r="N20" s="79"/>
      <c r="O20" s="78"/>
      <c r="P20" s="79"/>
    </row>
    <row r="21" spans="1:16" s="4" customFormat="1" ht="21.95" customHeight="1">
      <c r="A21" s="77"/>
      <c r="B21" s="7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16" s="4" customFormat="1" ht="21.95" customHeight="1">
      <c r="A22" s="77"/>
      <c r="B22" s="77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</row>
    <row r="23" spans="1:16" s="4" customFormat="1" ht="21.95" customHeight="1">
      <c r="A23" s="77"/>
      <c r="B23" s="77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s="4" customFormat="1" ht="21.95" customHeight="1">
      <c r="A24" s="77"/>
      <c r="B24" s="77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</row>
    <row r="25" spans="1:16" s="4" customFormat="1" ht="21.95" customHeight="1">
      <c r="A25" s="77"/>
      <c r="B25" s="77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16" s="6" customFormat="1" ht="18">
      <c r="A26" s="77"/>
      <c r="B26" s="77"/>
      <c r="C26" s="78"/>
      <c r="D26" s="79"/>
      <c r="E26" s="78"/>
      <c r="F26" s="79"/>
      <c r="G26" s="78"/>
      <c r="H26" s="79"/>
      <c r="I26" s="78"/>
      <c r="J26" s="79"/>
      <c r="K26" s="78"/>
      <c r="L26" s="79"/>
      <c r="M26" s="78"/>
      <c r="N26" s="79"/>
      <c r="O26" s="78"/>
      <c r="P26" s="79"/>
    </row>
    <row r="27" spans="1:16" s="4" customFormat="1" ht="21.95" customHeight="1">
      <c r="A27" s="77"/>
      <c r="B27" s="77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 s="4" customFormat="1" ht="21.95" customHeight="1">
      <c r="A28" s="77"/>
      <c r="B28" s="77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s="4" customFormat="1" ht="21.95" customHeight="1">
      <c r="A29" s="77"/>
      <c r="B29" s="77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  <row r="30" spans="1:16" s="4" customFormat="1" ht="21.95" customHeight="1">
      <c r="A30" s="77"/>
      <c r="B30" s="77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s="4" customFormat="1" ht="21.95" customHeight="1">
      <c r="A31" s="77"/>
      <c r="B31" s="77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81"/>
      <c r="B33" s="81"/>
      <c r="C33" s="29"/>
      <c r="D33" s="82"/>
      <c r="E33" s="29"/>
      <c r="F33" s="82"/>
      <c r="G33" s="29"/>
      <c r="H33" s="82"/>
      <c r="I33" s="29"/>
      <c r="J33" s="82"/>
      <c r="K33" s="29"/>
      <c r="L33" s="82"/>
      <c r="M33" s="29"/>
      <c r="N33" s="42"/>
      <c r="O33" s="29"/>
      <c r="P33" s="82"/>
    </row>
    <row r="34" spans="1:16" s="4" customFormat="1" ht="18.95" customHeight="1">
      <c r="A34" s="81"/>
      <c r="B34" s="81"/>
      <c r="C34" s="29"/>
      <c r="D34" s="82"/>
      <c r="E34" s="29"/>
      <c r="F34" s="82"/>
      <c r="G34" s="29"/>
      <c r="H34" s="82"/>
      <c r="I34" s="29"/>
      <c r="J34" s="82"/>
      <c r="K34" s="29"/>
      <c r="L34" s="82"/>
      <c r="M34" s="29"/>
      <c r="N34" s="42"/>
      <c r="O34" s="29"/>
      <c r="P34" s="82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7"/>
      <c r="B36" s="77"/>
      <c r="C36" s="78"/>
      <c r="D36" s="79"/>
      <c r="E36" s="78"/>
      <c r="F36" s="79"/>
      <c r="G36" s="78"/>
      <c r="H36" s="79"/>
      <c r="I36" s="78"/>
      <c r="J36" s="79"/>
      <c r="K36" s="78"/>
      <c r="L36" s="79"/>
      <c r="M36" s="78"/>
      <c r="N36" s="79"/>
      <c r="O36" s="78"/>
      <c r="P36" s="79"/>
    </row>
    <row r="37" spans="1:16" s="4" customFormat="1" ht="21.95" customHeight="1">
      <c r="A37" s="77"/>
      <c r="B37" s="77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</row>
    <row r="38" spans="1:16" s="4" customFormat="1" ht="21.95" customHeight="1">
      <c r="A38" s="77"/>
      <c r="B38" s="77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</row>
    <row r="39" spans="1:16" s="4" customFormat="1" ht="21.95" customHeight="1">
      <c r="A39" s="77"/>
      <c r="B39" s="77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</row>
    <row r="40" spans="1:16" s="4" customFormat="1" ht="21.95" customHeight="1">
      <c r="A40" s="77"/>
      <c r="B40" s="77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</row>
    <row r="41" spans="1:16" s="4" customFormat="1" ht="21.95" customHeight="1">
      <c r="A41" s="77"/>
      <c r="B41" s="77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</row>
    <row r="42" spans="1:16" s="6" customFormat="1" ht="18">
      <c r="A42" s="77"/>
      <c r="B42" s="77"/>
      <c r="C42" s="78"/>
      <c r="D42" s="79"/>
      <c r="E42" s="78"/>
      <c r="F42" s="79"/>
      <c r="G42" s="78"/>
      <c r="H42" s="79"/>
      <c r="I42" s="78"/>
      <c r="J42" s="79"/>
      <c r="K42" s="78"/>
      <c r="L42" s="79"/>
      <c r="M42" s="78"/>
      <c r="N42" s="79"/>
      <c r="O42" s="78"/>
      <c r="P42" s="79"/>
    </row>
    <row r="43" spans="1:16" s="4" customFormat="1" ht="21.95" customHeight="1">
      <c r="A43" s="77"/>
      <c r="B43" s="77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</row>
    <row r="44" spans="1:16" s="4" customFormat="1" ht="21.95" customHeight="1">
      <c r="A44" s="77"/>
      <c r="B44" s="77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</row>
    <row r="45" spans="1:16" ht="52.5" customHeight="1">
      <c r="C45" s="40"/>
      <c r="D45" s="186" t="s">
        <v>15</v>
      </c>
      <c r="E45" s="186"/>
      <c r="F45" s="186"/>
      <c r="G45" s="187" t="s">
        <v>16</v>
      </c>
      <c r="H45" s="187"/>
      <c r="I45" s="187"/>
      <c r="J45" s="187"/>
      <c r="K45" s="135" t="str">
        <f>'[2]base des menus'!$I$2</f>
        <v>du 8 mai  au  14 mai  2023</v>
      </c>
      <c r="L45" s="135"/>
      <c r="M45" s="135"/>
      <c r="N45" s="44"/>
      <c r="O45" s="49" t="str">
        <f>'[2]base des menus'!$B$1</f>
        <v>SEMAINE N°19</v>
      </c>
      <c r="P45" s="48"/>
    </row>
    <row r="46" spans="1:16" ht="52.5" customHeight="1" thickBot="1">
      <c r="C46" s="41"/>
      <c r="D46" s="188" t="s">
        <v>17</v>
      </c>
      <c r="E46" s="188"/>
      <c r="F46" s="188"/>
      <c r="G46" s="39"/>
      <c r="H46" s="39"/>
      <c r="I46" s="39"/>
      <c r="J46" s="39"/>
      <c r="K46" s="189" t="s">
        <v>18</v>
      </c>
      <c r="L46" s="189"/>
      <c r="M46" s="45"/>
      <c r="N46" s="43"/>
      <c r="O46" s="43"/>
      <c r="P46" s="39"/>
    </row>
    <row r="47" spans="1:16" s="6" customFormat="1" ht="18">
      <c r="B47" s="21"/>
      <c r="C47" s="144" t="s">
        <v>0</v>
      </c>
      <c r="D47" s="145"/>
      <c r="E47" s="144" t="s">
        <v>1</v>
      </c>
      <c r="F47" s="145"/>
      <c r="G47" s="144" t="s">
        <v>2</v>
      </c>
      <c r="H47" s="145"/>
      <c r="I47" s="144" t="s">
        <v>3</v>
      </c>
      <c r="J47" s="145"/>
      <c r="K47" s="144" t="s">
        <v>4</v>
      </c>
      <c r="L47" s="145"/>
      <c r="M47" s="144" t="s">
        <v>5</v>
      </c>
      <c r="N47" s="145"/>
      <c r="O47" s="144" t="s">
        <v>6</v>
      </c>
      <c r="P47" s="145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10" t="s">
        <v>19</v>
      </c>
      <c r="B49" s="211"/>
      <c r="C49" s="76" t="s">
        <v>20</v>
      </c>
      <c r="D49" s="11"/>
      <c r="E49" s="76" t="s">
        <v>20</v>
      </c>
      <c r="F49" s="11"/>
      <c r="G49" s="76" t="s">
        <v>20</v>
      </c>
      <c r="H49" s="11"/>
      <c r="I49" s="76" t="s">
        <v>20</v>
      </c>
      <c r="J49" s="11"/>
      <c r="K49" s="76" t="s">
        <v>20</v>
      </c>
      <c r="L49" s="11"/>
      <c r="M49" s="76" t="s">
        <v>20</v>
      </c>
      <c r="N49" s="11"/>
      <c r="O49" s="76" t="s">
        <v>20</v>
      </c>
      <c r="P49" s="11"/>
    </row>
    <row r="50" spans="1:16" s="4" customFormat="1" ht="33.950000000000003" customHeight="1">
      <c r="A50" s="212"/>
      <c r="B50" s="213"/>
      <c r="C50" s="121" t="str">
        <f>'[2]base des menus'!$H$7</f>
        <v>Terrine saumon jardinier</v>
      </c>
      <c r="D50" s="104"/>
      <c r="E50" s="121" t="str">
        <f>'[2]base des menus'!$H$15</f>
        <v>Céleri rémoulade mixé</v>
      </c>
      <c r="F50" s="123"/>
      <c r="G50" s="103" t="str">
        <f>'[2]base des menus'!$H$23</f>
        <v>Terrine marché provençal</v>
      </c>
      <c r="H50" s="104"/>
      <c r="I50" s="121" t="str">
        <f>'[2]base des menus'!$H$31</f>
        <v>Duo de petits pois carottes mixés</v>
      </c>
      <c r="J50" s="123"/>
      <c r="K50" s="103" t="str">
        <f>'[2]base des menus'!$H$39</f>
        <v>Terrine du pêcheur</v>
      </c>
      <c r="L50" s="104"/>
      <c r="M50" s="121" t="str">
        <f>'[2]base des menus'!$H$47</f>
        <v>Mousse de foie de porc</v>
      </c>
      <c r="N50" s="104"/>
      <c r="O50" s="103" t="str">
        <f>'[2]base des menus'!$H$55</f>
        <v>Salade à l'italienne tomate basilic mixée</v>
      </c>
      <c r="P50" s="104"/>
    </row>
    <row r="51" spans="1:16" s="4" customFormat="1" ht="33.950000000000003" customHeight="1">
      <c r="A51" s="212"/>
      <c r="B51" s="213"/>
      <c r="C51" s="121" t="str">
        <f>'[2]base des menus'!$H$8</f>
        <v>Terrine dinde à l'estragon</v>
      </c>
      <c r="D51" s="104"/>
      <c r="E51" s="121" t="str">
        <f>'[2]base des menus'!$H$16</f>
        <v>Terrine jambon braisé</v>
      </c>
      <c r="F51" s="123"/>
      <c r="G51" s="103" t="str">
        <f>'[2]base des menus'!$H$24</f>
        <v>Terrine poisson blanc aux poivrons</v>
      </c>
      <c r="H51" s="104"/>
      <c r="I51" s="121" t="str">
        <f>'[2]base des menus'!$H$32</f>
        <v>Terrine Osso Bucco</v>
      </c>
      <c r="J51" s="123"/>
      <c r="K51" s="103" t="str">
        <f>'[2]base des menus'!$H$40</f>
        <v>Terrine boeuf aux carottes</v>
      </c>
      <c r="L51" s="104"/>
      <c r="M51" s="121" t="str">
        <f>'[2]base des menus'!$H$48</f>
        <v>Terrine omelette à la tomate</v>
      </c>
      <c r="N51" s="104"/>
      <c r="O51" s="103" t="str">
        <f>'[2]base des menus'!$H$56</f>
        <v>Terrine canard et dinde vigneronne</v>
      </c>
      <c r="P51" s="104"/>
    </row>
    <row r="52" spans="1:16" s="4" customFormat="1" ht="33.950000000000003" customHeight="1">
      <c r="A52" s="212"/>
      <c r="B52" s="213"/>
      <c r="C52" s="121" t="str">
        <f>'[2]base des menus'!$H$9</f>
        <v>Purée petits pois</v>
      </c>
      <c r="D52" s="104"/>
      <c r="E52" s="121" t="str">
        <f>'[2]base des menus'!$H$17</f>
        <v>Purée chou-fleur</v>
      </c>
      <c r="F52" s="123"/>
      <c r="G52" s="103" t="str">
        <f>'[2]base des menus'!$H$25</f>
        <v>Purée céleri</v>
      </c>
      <c r="H52" s="104"/>
      <c r="I52" s="121" t="str">
        <f>'[2]base des menus'!$H$33</f>
        <v>Purée potiron</v>
      </c>
      <c r="J52" s="123"/>
      <c r="K52" s="103" t="str">
        <f>'[2]base des menus'!$H$41</f>
        <v>Purée 3 légumes</v>
      </c>
      <c r="L52" s="104"/>
      <c r="M52" s="121" t="str">
        <f>'[2]base des menus'!$H$49</f>
        <v>Purée pommes de terre</v>
      </c>
      <c r="N52" s="104"/>
      <c r="O52" s="103" t="str">
        <f>'[2]base des menus'!$H$57</f>
        <v>Purée courgettes</v>
      </c>
      <c r="P52" s="104"/>
    </row>
    <row r="53" spans="1:16" s="4" customFormat="1" ht="33.950000000000003" customHeight="1">
      <c r="A53" s="212"/>
      <c r="B53" s="213"/>
      <c r="C53" s="121" t="str">
        <f>'[2]base des menus'!$H$10</f>
        <v>Fraidou</v>
      </c>
      <c r="D53" s="104"/>
      <c r="E53" s="121" t="str">
        <f>'[2]base des menus'!$H$18</f>
        <v>Yaourt nature</v>
      </c>
      <c r="F53" s="123"/>
      <c r="G53" s="103" t="str">
        <f>'[2]base des menus'!$H$26</f>
        <v>Rondelé</v>
      </c>
      <c r="H53" s="104"/>
      <c r="I53" s="121" t="str">
        <f>'[2]base des menus'!$H$34</f>
        <v>Cantadou</v>
      </c>
      <c r="J53" s="123"/>
      <c r="K53" s="103" t="str">
        <f>'[2]base des menus'!$H$42</f>
        <v>Cotentin</v>
      </c>
      <c r="L53" s="104"/>
      <c r="M53" s="121" t="str">
        <f>'[2]base des menus'!$H$50</f>
        <v>Yaourt nature</v>
      </c>
      <c r="N53" s="104"/>
      <c r="O53" s="103" t="str">
        <f>'[2]base des menus'!$H$58</f>
        <v>Chanteneige</v>
      </c>
      <c r="P53" s="104"/>
    </row>
    <row r="54" spans="1:16" s="4" customFormat="1" ht="33.950000000000003" customHeight="1" thickBot="1">
      <c r="A54" s="212"/>
      <c r="B54" s="213"/>
      <c r="C54" s="121" t="str">
        <f>'[2]base des menus'!$H$11</f>
        <v>Crème chocolat</v>
      </c>
      <c r="D54" s="104"/>
      <c r="E54" s="121" t="str">
        <f>'[2]base des menus'!$H$19</f>
        <v>Liégeois café</v>
      </c>
      <c r="F54" s="123"/>
      <c r="G54" s="103" t="str">
        <f>'[2]base des menus'!$H$27</f>
        <v>Petit pot de crème caramel beurre salé</v>
      </c>
      <c r="H54" s="104"/>
      <c r="I54" s="121" t="str">
        <f>'[2]base des menus'!$H$35</f>
        <v>Mousse Chocolat</v>
      </c>
      <c r="J54" s="123"/>
      <c r="K54" s="103" t="str">
        <f>'[2]base des menus'!$H$43</f>
        <v>Crème vanille</v>
      </c>
      <c r="L54" s="104"/>
      <c r="M54" s="121" t="str">
        <f>'[2]base des menus'!$H$51</f>
        <v>Novly vanille</v>
      </c>
      <c r="N54" s="104"/>
      <c r="O54" s="103" t="str">
        <f>'[2]base des menus'!$H$59</f>
        <v>Compote pomme</v>
      </c>
      <c r="P54" s="104"/>
    </row>
    <row r="55" spans="1:16" s="6" customFormat="1" ht="18.75" thickBot="1">
      <c r="A55" s="212"/>
      <c r="B55" s="213"/>
      <c r="C55" s="37" t="s">
        <v>21</v>
      </c>
      <c r="D55" s="11"/>
      <c r="E55" s="36" t="s">
        <v>21</v>
      </c>
      <c r="F55" s="11"/>
      <c r="G55" s="15" t="s">
        <v>21</v>
      </c>
      <c r="H55" s="11"/>
      <c r="I55" s="36" t="s">
        <v>21</v>
      </c>
      <c r="J55" s="11"/>
      <c r="K55" s="15" t="s">
        <v>21</v>
      </c>
      <c r="L55" s="11"/>
      <c r="M55" s="36" t="s">
        <v>21</v>
      </c>
      <c r="N55" s="11"/>
      <c r="O55" s="15" t="s">
        <v>21</v>
      </c>
      <c r="P55" s="11"/>
    </row>
    <row r="56" spans="1:16" s="4" customFormat="1" ht="33.950000000000003" customHeight="1">
      <c r="A56" s="212"/>
      <c r="B56" s="213"/>
      <c r="C56" s="121" t="str">
        <f>'[2]base des menus'!$H$7</f>
        <v>Terrine saumon jardinier</v>
      </c>
      <c r="D56" s="104"/>
      <c r="E56" s="121" t="str">
        <f>'[2]base des menus'!$H$15</f>
        <v>Céleri rémoulade mixé</v>
      </c>
      <c r="F56" s="123"/>
      <c r="G56" s="103" t="str">
        <f>'[2]base des menus'!$H$23</f>
        <v>Terrine marché provençal</v>
      </c>
      <c r="H56" s="104"/>
      <c r="I56" s="121" t="str">
        <f>'[2]base des menus'!$H$31</f>
        <v>Duo de petits pois carottes mixés</v>
      </c>
      <c r="J56" s="123"/>
      <c r="K56" s="103" t="str">
        <f>'[2]base des menus'!$H$39</f>
        <v>Terrine du pêcheur</v>
      </c>
      <c r="L56" s="104"/>
      <c r="M56" s="121" t="str">
        <f>'[2]base des menus'!$H$47</f>
        <v>Mousse de foie de porc</v>
      </c>
      <c r="N56" s="104"/>
      <c r="O56" s="103" t="str">
        <f>'[2]base des menus'!$H$55</f>
        <v>Salade à l'italienne tomate basilic mixée</v>
      </c>
      <c r="P56" s="104"/>
    </row>
    <row r="57" spans="1:16" s="4" customFormat="1" ht="33.950000000000003" customHeight="1">
      <c r="A57" s="212"/>
      <c r="B57" s="213"/>
      <c r="C57" s="121" t="str">
        <f>'[2]base des menus'!$I$8</f>
        <v>Terrine Colin oseille</v>
      </c>
      <c r="D57" s="104"/>
      <c r="E57" s="121" t="str">
        <f>'[2]base des menus'!$I$16</f>
        <v>Terrine Boeuf aux carottes</v>
      </c>
      <c r="F57" s="123"/>
      <c r="G57" s="103" t="str">
        <f>'[2]base des menus'!$I$24</f>
        <v>Terrine poulet à la moutarde</v>
      </c>
      <c r="H57" s="104"/>
      <c r="I57" s="121" t="str">
        <f>'[2]base des menus'!$I$32</f>
        <v>Terrine poisson blanc sauce crémeuse persillée</v>
      </c>
      <c r="J57" s="123"/>
      <c r="K57" s="103" t="str">
        <f>'[2]base des menus'!$I$40</f>
        <v>Canard et Dinde vigneronne</v>
      </c>
      <c r="L57" s="104"/>
      <c r="M57" s="121" t="str">
        <f>'[2]base des menus'!$I$48</f>
        <v>Terrine Boeuf aux carottes</v>
      </c>
      <c r="N57" s="104"/>
      <c r="O57" s="103" t="str">
        <f>'[2]base des menus'!$I$56</f>
        <v>Terrine fricassée de poulet à l'ancienne</v>
      </c>
      <c r="P57" s="104"/>
    </row>
    <row r="58" spans="1:16" s="4" customFormat="1" ht="33.950000000000003" customHeight="1">
      <c r="A58" s="212"/>
      <c r="B58" s="213"/>
      <c r="C58" s="121" t="str">
        <f>'[2]base des menus'!$I$9</f>
        <v>Purée pommes de terre</v>
      </c>
      <c r="D58" s="104"/>
      <c r="E58" s="121" t="str">
        <f>'[2]base des menus'!$I$17</f>
        <v>Purée pommes de terre</v>
      </c>
      <c r="F58" s="123"/>
      <c r="G58" s="103" t="str">
        <f>'[2]base des menus'!$I$25</f>
        <v>Purée potiron</v>
      </c>
      <c r="H58" s="104"/>
      <c r="I58" s="121" t="str">
        <f>'[2]base des menus'!$I$33</f>
        <v>Purée céleri</v>
      </c>
      <c r="J58" s="123"/>
      <c r="K58" s="103" t="str">
        <f>'[2]base des menus'!$I$41</f>
        <v>Purée pommes de terre</v>
      </c>
      <c r="L58" s="104"/>
      <c r="M58" s="121" t="str">
        <f>'[2]base des menus'!$I$49</f>
        <v>Purée courgettes</v>
      </c>
      <c r="N58" s="104"/>
      <c r="O58" s="103" t="str">
        <f>'[2]base des menus'!$I$57</f>
        <v>Purée pommes de terre</v>
      </c>
      <c r="P58" s="104"/>
    </row>
    <row r="59" spans="1:16" s="4" customFormat="1" ht="33.950000000000003" customHeight="1">
      <c r="A59" s="212"/>
      <c r="B59" s="213"/>
      <c r="C59" s="121" t="str">
        <f>'[2]base des menus'!$I$10</f>
        <v>Petit suisse</v>
      </c>
      <c r="D59" s="104"/>
      <c r="E59" s="121" t="str">
        <f>'[2]base des menus'!$I$18</f>
        <v>Cantadou</v>
      </c>
      <c r="F59" s="123"/>
      <c r="G59" s="103" t="str">
        <f>'[2]base des menus'!$I$26</f>
        <v>Fromage blanc</v>
      </c>
      <c r="H59" s="104"/>
      <c r="I59" s="121" t="str">
        <f>'[2]base des menus'!$I$34</f>
        <v>Yaourt aromatisé</v>
      </c>
      <c r="J59" s="123"/>
      <c r="K59" s="103" t="str">
        <f>'[2]base des menus'!$I$42</f>
        <v>Petit suisse</v>
      </c>
      <c r="L59" s="104"/>
      <c r="M59" s="121" t="str">
        <f>'[2]base des menus'!$I$50</f>
        <v>Cantafrais</v>
      </c>
      <c r="N59" s="104"/>
      <c r="O59" s="103" t="str">
        <f>'[2]base des menus'!$I$58</f>
        <v>Fromage ail et fines herbes</v>
      </c>
      <c r="P59" s="104"/>
    </row>
    <row r="60" spans="1:16" s="4" customFormat="1" ht="33.950000000000003" customHeight="1" thickBot="1">
      <c r="A60" s="214"/>
      <c r="B60" s="215"/>
      <c r="C60" s="122" t="str">
        <f>'[2]base des menus'!$I$11</f>
        <v>Compote pomme fraise</v>
      </c>
      <c r="D60" s="106"/>
      <c r="E60" s="122" t="str">
        <f>'[2]base des menus'!$I$19</f>
        <v>Compote pomme abricot</v>
      </c>
      <c r="F60" s="124"/>
      <c r="G60" s="105" t="str">
        <f>'[2]base des menus'!$I$27</f>
        <v>Compote pomme pruneaux</v>
      </c>
      <c r="H60" s="106"/>
      <c r="I60" s="122" t="str">
        <f>'[2]base des menus'!$I$35</f>
        <v>Compote pomme framboise</v>
      </c>
      <c r="J60" s="124"/>
      <c r="K60" s="105" t="str">
        <f>'[2]base des menus'!$I$43</f>
        <v>Mousse café</v>
      </c>
      <c r="L60" s="106"/>
      <c r="M60" s="122" t="str">
        <f>'[2]base des menus'!$I$51</f>
        <v>Compote poire</v>
      </c>
      <c r="N60" s="106"/>
      <c r="O60" s="105" t="str">
        <f>'[2]base des menus'!$I$59</f>
        <v>Compote pomme banane</v>
      </c>
      <c r="P60" s="106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04" t="s">
        <v>22</v>
      </c>
      <c r="B62" s="205"/>
      <c r="C62" s="26" t="str">
        <f>'[2]base des menus'!$F$5</f>
        <v>Potage légumes</v>
      </c>
      <c r="D62" s="202"/>
      <c r="E62" s="26" t="str">
        <f>'[2]base des menus'!$F$13</f>
        <v>Potage Crécy</v>
      </c>
      <c r="F62" s="202"/>
      <c r="G62" s="26" t="str">
        <f>'[2]base des menus'!$F$21</f>
        <v>Velouté d'asperge</v>
      </c>
      <c r="H62" s="202"/>
      <c r="I62" s="26" t="str">
        <f>'[2]base des menus'!$F$29</f>
        <v>Potage paysan</v>
      </c>
      <c r="J62" s="202"/>
      <c r="K62" s="26" t="str">
        <f>'[2]base des menus'!$F$37</f>
        <v>Potage milanais</v>
      </c>
      <c r="L62" s="202"/>
      <c r="M62" s="26" t="str">
        <f>'[2]base des menus'!$F$45</f>
        <v>Potage tomate</v>
      </c>
      <c r="N62" s="208"/>
      <c r="O62" s="26" t="str">
        <f>'[2]base des menus'!$F$53</f>
        <v>Potage légumes de saison</v>
      </c>
      <c r="P62" s="202"/>
    </row>
    <row r="63" spans="1:16" s="4" customFormat="1" ht="18.95" customHeight="1" thickBot="1">
      <c r="A63" s="206"/>
      <c r="B63" s="207"/>
      <c r="C63" s="32" t="str">
        <f>'[2]base des menus'!$H$11</f>
        <v>Crème chocolat</v>
      </c>
      <c r="D63" s="203"/>
      <c r="E63" s="32" t="str">
        <f>'[2]base des menus'!$H$19</f>
        <v>Liégeois café</v>
      </c>
      <c r="F63" s="203"/>
      <c r="G63" s="32" t="str">
        <f>'[2]base des menus'!$H$27</f>
        <v>Petit pot de crème caramel beurre salé</v>
      </c>
      <c r="H63" s="203"/>
      <c r="I63" s="32" t="str">
        <f>'[2]base des menus'!$H$35</f>
        <v>Mousse Chocolat</v>
      </c>
      <c r="J63" s="203"/>
      <c r="K63" s="32" t="str">
        <f>'[2]base des menus'!$H$43</f>
        <v>Crème vanille</v>
      </c>
      <c r="L63" s="203"/>
      <c r="M63" s="32" t="str">
        <f>'[2]base des menus'!$H$51</f>
        <v>Novly vanille</v>
      </c>
      <c r="N63" s="209"/>
      <c r="O63" s="32" t="str">
        <f>'[2]base des menus'!$H$59</f>
        <v>Compote pomme</v>
      </c>
      <c r="P63" s="203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7"/>
      <c r="B65" s="77"/>
      <c r="C65" s="78"/>
      <c r="D65" s="79"/>
      <c r="E65" s="78"/>
      <c r="F65" s="79"/>
      <c r="G65" s="78"/>
      <c r="H65" s="79"/>
      <c r="I65" s="78"/>
      <c r="J65" s="79"/>
      <c r="K65" s="78"/>
      <c r="L65" s="79"/>
      <c r="M65" s="78"/>
      <c r="N65" s="79"/>
      <c r="O65" s="78"/>
      <c r="P65" s="79"/>
    </row>
    <row r="66" spans="1:16" s="4" customFormat="1" ht="21.95" customHeight="1">
      <c r="A66" s="77"/>
      <c r="B66" s="77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1:16" s="4" customFormat="1" ht="21.95" customHeight="1">
      <c r="A67" s="77"/>
      <c r="B67" s="77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1:16" s="4" customFormat="1" ht="21.95" customHeight="1">
      <c r="A68" s="77"/>
      <c r="B68" s="77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1:16" s="4" customFormat="1" ht="21.95" customHeight="1">
      <c r="A69" s="77"/>
      <c r="B69" s="77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</row>
    <row r="70" spans="1:16" s="4" customFormat="1" ht="21.95" customHeight="1">
      <c r="A70" s="77"/>
      <c r="B70" s="77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1" spans="1:16" s="6" customFormat="1" ht="18">
      <c r="A71" s="77"/>
      <c r="B71" s="77"/>
      <c r="C71" s="78"/>
      <c r="D71" s="79"/>
      <c r="E71" s="78"/>
      <c r="F71" s="79"/>
      <c r="G71" s="78"/>
      <c r="H71" s="79"/>
      <c r="I71" s="78"/>
      <c r="J71" s="79"/>
      <c r="K71" s="78"/>
      <c r="L71" s="79"/>
      <c r="M71" s="78"/>
      <c r="N71" s="79"/>
      <c r="O71" s="78"/>
      <c r="P71" s="79"/>
    </row>
    <row r="72" spans="1:16" s="4" customFormat="1" ht="21.95" customHeight="1">
      <c r="A72" s="77"/>
      <c r="B72" s="77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</row>
    <row r="73" spans="1:16" s="4" customFormat="1" ht="21.95" customHeight="1">
      <c r="A73" s="77"/>
      <c r="B73" s="77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</row>
    <row r="74" spans="1:16" s="4" customFormat="1" ht="21.95" customHeight="1">
      <c r="A74" s="77"/>
      <c r="B74" s="77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</row>
    <row r="75" spans="1:16" s="4" customFormat="1" ht="21.95" customHeight="1">
      <c r="A75" s="77"/>
      <c r="B75" s="77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</row>
    <row r="76" spans="1:16" s="4" customFormat="1" ht="21.95" customHeight="1">
      <c r="A76" s="77"/>
      <c r="B76" s="77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81"/>
      <c r="B78" s="81"/>
      <c r="C78" s="29"/>
      <c r="D78" s="82"/>
      <c r="E78" s="29"/>
      <c r="F78" s="82"/>
      <c r="G78" s="29"/>
      <c r="H78" s="82"/>
      <c r="I78" s="29"/>
      <c r="J78" s="82"/>
      <c r="K78" s="29"/>
      <c r="L78" s="82"/>
      <c r="M78" s="29"/>
      <c r="N78" s="42"/>
      <c r="O78" s="29"/>
      <c r="P78" s="82"/>
    </row>
    <row r="79" spans="1:16" s="4" customFormat="1" ht="18.95" customHeight="1">
      <c r="A79" s="81"/>
      <c r="B79" s="81"/>
      <c r="C79" s="29"/>
      <c r="D79" s="82"/>
      <c r="E79" s="29"/>
      <c r="F79" s="82"/>
      <c r="G79" s="29"/>
      <c r="H79" s="82"/>
      <c r="I79" s="29"/>
      <c r="J79" s="82"/>
      <c r="K79" s="29"/>
      <c r="L79" s="82"/>
      <c r="M79" s="29"/>
      <c r="N79" s="42"/>
      <c r="O79" s="29"/>
      <c r="P79" s="82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7"/>
      <c r="B81" s="77"/>
      <c r="C81" s="78"/>
      <c r="D81" s="79"/>
      <c r="E81" s="78"/>
      <c r="F81" s="79"/>
      <c r="G81" s="78"/>
      <c r="H81" s="79"/>
      <c r="I81" s="78"/>
      <c r="J81" s="79"/>
      <c r="K81" s="78"/>
      <c r="L81" s="79"/>
      <c r="M81" s="78"/>
      <c r="N81" s="79"/>
      <c r="O81" s="78"/>
      <c r="P81" s="79"/>
    </row>
    <row r="82" spans="1:16" s="4" customFormat="1" ht="21.95" customHeight="1">
      <c r="A82" s="77"/>
      <c r="B82" s="77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</row>
    <row r="83" spans="1:16" s="4" customFormat="1" ht="21.95" customHeight="1">
      <c r="A83" s="77"/>
      <c r="B83" s="77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</row>
    <row r="84" spans="1:16" s="4" customFormat="1" ht="21.95" customHeight="1">
      <c r="A84" s="77"/>
      <c r="B84" s="77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</row>
    <row r="85" spans="1:16" s="4" customFormat="1" ht="21.95" customHeight="1">
      <c r="A85" s="77"/>
      <c r="B85" s="77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</row>
    <row r="86" spans="1:16" s="4" customFormat="1" ht="21.95" customHeight="1">
      <c r="A86" s="77"/>
      <c r="B86" s="77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</row>
    <row r="87" spans="1:16" s="6" customFormat="1" ht="18">
      <c r="A87" s="77"/>
      <c r="B87" s="77"/>
      <c r="C87" s="78"/>
      <c r="D87" s="79"/>
      <c r="E87" s="78"/>
      <c r="F87" s="79"/>
      <c r="G87" s="78"/>
      <c r="H87" s="79"/>
      <c r="I87" s="78"/>
      <c r="J87" s="79"/>
      <c r="K87" s="78"/>
      <c r="L87" s="79"/>
      <c r="M87" s="78"/>
      <c r="N87" s="79"/>
      <c r="O87" s="78"/>
      <c r="P87" s="79"/>
    </row>
    <row r="88" spans="1:16" s="4" customFormat="1" ht="21.95" customHeight="1">
      <c r="A88" s="77"/>
      <c r="B88" s="77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s="4" customFormat="1" ht="21.95" customHeight="1">
      <c r="A89" s="77"/>
      <c r="B89" s="77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s="4" customFormat="1" ht="21.95" customHeight="1">
      <c r="A90" s="77"/>
      <c r="B90" s="77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s="4" customFormat="1" ht="21.95" customHeight="1">
      <c r="A91" s="77"/>
      <c r="B91" s="77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s="4" customFormat="1" ht="21.95" customHeight="1">
      <c r="A92" s="77"/>
      <c r="B92" s="77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81"/>
      <c r="B94" s="81"/>
      <c r="C94" s="29"/>
      <c r="D94" s="82"/>
      <c r="E94" s="29"/>
      <c r="F94" s="82"/>
      <c r="G94" s="29"/>
      <c r="H94" s="82"/>
      <c r="I94" s="29"/>
      <c r="J94" s="82"/>
      <c r="K94" s="29"/>
      <c r="L94" s="82"/>
      <c r="M94" s="29"/>
      <c r="N94" s="42"/>
      <c r="O94" s="29"/>
      <c r="P94" s="82"/>
    </row>
    <row r="95" spans="1:16" s="4" customFormat="1" ht="18.95" customHeight="1">
      <c r="A95" s="81"/>
      <c r="B95" s="81"/>
      <c r="C95" s="29"/>
      <c r="D95" s="82"/>
      <c r="E95" s="29"/>
      <c r="F95" s="82"/>
      <c r="G95" s="29"/>
      <c r="H95" s="82"/>
      <c r="I95" s="29"/>
      <c r="J95" s="82"/>
      <c r="K95" s="29"/>
      <c r="L95" s="82"/>
      <c r="M95" s="29"/>
      <c r="N95" s="42"/>
      <c r="O95" s="29"/>
      <c r="P95" s="82"/>
    </row>
  </sheetData>
  <mergeCells count="175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M47:N47"/>
    <mergeCell ref="A49:B60"/>
    <mergeCell ref="C50:D50"/>
    <mergeCell ref="E50:F50"/>
    <mergeCell ref="G50:H50"/>
    <mergeCell ref="I50:J50"/>
    <mergeCell ref="K50:L50"/>
    <mergeCell ref="M50:N50"/>
    <mergeCell ref="M51:N51"/>
    <mergeCell ref="C52:D52"/>
    <mergeCell ref="E52:F52"/>
    <mergeCell ref="G52:H52"/>
    <mergeCell ref="I52:J52"/>
    <mergeCell ref="K52:L52"/>
    <mergeCell ref="M52:N52"/>
    <mergeCell ref="C51:D51"/>
    <mergeCell ref="E51:F51"/>
    <mergeCell ref="G51:H51"/>
    <mergeCell ref="I51:J51"/>
    <mergeCell ref="K51:L51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I53:J53"/>
    <mergeCell ref="K53:L53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O14:P14"/>
    <mergeCell ref="M60:N60"/>
    <mergeCell ref="A62:B63"/>
    <mergeCell ref="D62:D63"/>
    <mergeCell ref="F62:F63"/>
    <mergeCell ref="H62:H63"/>
    <mergeCell ref="J62:J63"/>
    <mergeCell ref="L62:L63"/>
    <mergeCell ref="N62:N63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O57:P57"/>
    <mergeCell ref="O58:P58"/>
    <mergeCell ref="O59:P59"/>
    <mergeCell ref="O60:P60"/>
    <mergeCell ref="P62:P63"/>
    <mergeCell ref="K1:M1"/>
    <mergeCell ref="K45:M45"/>
    <mergeCell ref="O15:P15"/>
    <mergeCell ref="O16:P16"/>
    <mergeCell ref="O47:P47"/>
    <mergeCell ref="O50:P50"/>
    <mergeCell ref="O51:P51"/>
    <mergeCell ref="O52:P52"/>
    <mergeCell ref="O53:P53"/>
    <mergeCell ref="O54:P54"/>
    <mergeCell ref="O56:P56"/>
    <mergeCell ref="O3:P3"/>
    <mergeCell ref="O6:P6"/>
    <mergeCell ref="O7:P7"/>
    <mergeCell ref="O8:P8"/>
    <mergeCell ref="O9:P9"/>
    <mergeCell ref="O10:P10"/>
    <mergeCell ref="O12:P12"/>
    <mergeCell ref="O13:P1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E1B3-386C-4D2B-A204-7A80F51151DD}">
  <dimension ref="A1:H41"/>
  <sheetViews>
    <sheetView tabSelected="1" showWhiteSpace="0" view="pageLayout" zoomScale="55" zoomScaleNormal="55" zoomScalePageLayoutView="55" workbookViewId="0">
      <selection activeCell="H36" sqref="H36"/>
    </sheetView>
  </sheetViews>
  <sheetFormatPr baseColWidth="10" defaultRowHeight="15"/>
  <cols>
    <col min="1" max="1" width="20.85546875" style="218" customWidth="1"/>
    <col min="2" max="6" width="33.5703125" style="218" customWidth="1"/>
    <col min="7" max="7" width="32" style="218" customWidth="1"/>
    <col min="8" max="8" width="34.7109375" style="218" customWidth="1"/>
    <col min="9" max="16384" width="11.42578125" style="218"/>
  </cols>
  <sheetData>
    <row r="1" spans="1:8" ht="72" customHeight="1">
      <c r="D1" s="230" t="s">
        <v>44</v>
      </c>
      <c r="E1" s="230"/>
      <c r="F1" s="230"/>
      <c r="G1" s="229" t="str">
        <f>[4]Amandine!$C$1</f>
        <v>SEMAINE N°18</v>
      </c>
      <c r="H1" s="228"/>
    </row>
    <row r="2" spans="1:8" s="227" customFormat="1"/>
    <row r="3" spans="1:8" s="225" customFormat="1" ht="28.5">
      <c r="G3" s="226"/>
    </row>
    <row r="4" spans="1:8" s="225" customFormat="1" ht="42.75" customHeight="1">
      <c r="A4" s="225" t="s">
        <v>43</v>
      </c>
      <c r="B4" s="225" t="s">
        <v>41</v>
      </c>
    </row>
    <row r="5" spans="1:8" s="225" customFormat="1" ht="42.75" customHeight="1">
      <c r="A5" s="225" t="s">
        <v>42</v>
      </c>
      <c r="B5" s="225" t="s">
        <v>41</v>
      </c>
    </row>
    <row r="6" spans="1:8" s="225" customFormat="1" ht="28.5"/>
    <row r="7" spans="1:8" ht="22.5">
      <c r="A7" s="224"/>
      <c r="B7" s="223" t="s">
        <v>35</v>
      </c>
      <c r="C7" s="223" t="s">
        <v>29</v>
      </c>
      <c r="D7" s="223" t="s">
        <v>30</v>
      </c>
      <c r="E7" s="223" t="s">
        <v>31</v>
      </c>
      <c r="F7" s="223" t="s">
        <v>32</v>
      </c>
      <c r="G7" s="223" t="s">
        <v>33</v>
      </c>
      <c r="H7" s="223" t="s">
        <v>34</v>
      </c>
    </row>
    <row r="8" spans="1:8" ht="114.75" customHeight="1">
      <c r="A8" s="220" t="s">
        <v>40</v>
      </c>
      <c r="B8" s="221" t="str">
        <f>+[4]Amandine!$C$5</f>
        <v>Terrine de poulet printanière</v>
      </c>
      <c r="C8" s="221" t="str">
        <f>+[4]Amandine!$C$11</f>
        <v>Salade méditéranéenne</v>
      </c>
      <c r="D8" s="221" t="str">
        <f>+[4]Amandine!$C$17</f>
        <v>Petits boudins noirs et salade croquante</v>
      </c>
      <c r="E8" s="221" t="str">
        <f>+[4]Amandine!$C$23</f>
        <v>Salade argenteuil</v>
      </c>
      <c r="F8" s="221" t="str">
        <f>[4]Amandine!$C$29</f>
        <v>Salade Périgourdine</v>
      </c>
      <c r="G8" s="221" t="str">
        <f>[4]Amandine!$C$35</f>
        <v>Champignons à la grecque</v>
      </c>
      <c r="H8" s="221" t="str">
        <f>[4]Amandine!$C$41</f>
        <v>Timbale marine aux moules sauce béarnaise</v>
      </c>
    </row>
    <row r="9" spans="1:8" ht="93.75" customHeight="1">
      <c r="A9" s="220" t="s">
        <v>39</v>
      </c>
      <c r="B9" s="221" t="str">
        <f>+[4]Amandine!$C$6</f>
        <v>Osso bucco de veau aux pleurotes</v>
      </c>
      <c r="C9" s="221" t="str">
        <f>+[4]Amandine!$C$12</f>
        <v>Suprême de poulet</v>
      </c>
      <c r="D9" s="221" t="str">
        <f>+[4]Amandine!$C$18</f>
        <v>Coquille de fruits de mer</v>
      </c>
      <c r="E9" s="221" t="str">
        <f>+[4]Amandine!$C$24</f>
        <v>Noix de jambon au miel</v>
      </c>
      <c r="F9" s="221" t="str">
        <f>[4]Amandine!$C$30</f>
        <v>Corolle de sole à la Normande</v>
      </c>
      <c r="G9" s="221" t="str">
        <f>[4]Amandine!$C$36</f>
        <v>Rôti de bœuf et sa réduction de vin</v>
      </c>
      <c r="H9" s="221" t="str">
        <f>[4]Amandine!$C$42</f>
        <v>Cassoulet au canard</v>
      </c>
    </row>
    <row r="10" spans="1:8" ht="93.75" customHeight="1">
      <c r="A10" s="220" t="s">
        <v>38</v>
      </c>
      <c r="B10" s="221" t="str">
        <f>+[4]Amandine!$C$7</f>
        <v>Chou romanesco</v>
      </c>
      <c r="C10" s="221" t="str">
        <f>+[4]Amandine!$C$13</f>
        <v>Râpé de pommes de terre / tomate provençale</v>
      </c>
      <c r="D10" s="221" t="str">
        <f>+[4]Amandine!$C$19</f>
        <v>Tagliatelles de légumes</v>
      </c>
      <c r="E10" s="221" t="str">
        <f>+[4]Amandine!$C$25</f>
        <v>Poêlée Italienne</v>
      </c>
      <c r="F10" s="221" t="str">
        <f>[4]Amandine!$C$31</f>
        <v>Riz Madras</v>
      </c>
      <c r="G10" s="221" t="str">
        <f>[4]Amandine!$C$37</f>
        <v>Tatin de légumes et râpé de courgettes</v>
      </c>
      <c r="H10" s="221" t="str">
        <f>[4]Amandine!$C$43</f>
        <v>Haricots demi secs à la tomate</v>
      </c>
    </row>
    <row r="11" spans="1:8" ht="93.75" customHeight="1">
      <c r="A11" s="220" t="s">
        <v>37</v>
      </c>
      <c r="B11" s="221" t="str">
        <f>+[4]Amandine!$C$8</f>
        <v>Saint Honoré au caramel</v>
      </c>
      <c r="C11" s="221" t="str">
        <f>+[4]Amandine!$C$14</f>
        <v>Charlotte Fruits rouges</v>
      </c>
      <c r="D11" s="221" t="str">
        <f>+[4]Amandine!$C$20</f>
        <v>Entremet chocolat pistache</v>
      </c>
      <c r="E11" s="221" t="str">
        <f>+[4]Amandine!$C$26</f>
        <v>Gaufre et crème fouettée à la vanille</v>
      </c>
      <c r="F11" s="221" t="str">
        <f>[4]Amandine!$C$32</f>
        <v>Sablé abricots</v>
      </c>
      <c r="G11" s="221" t="str">
        <f>[4]Amandine!$C$38</f>
        <v>Opéra</v>
      </c>
      <c r="H11" s="221" t="str">
        <f>[4]Amandine!$C$44</f>
        <v>Tarte Bourdaloue aux poires</v>
      </c>
    </row>
    <row r="13" spans="1:8" ht="42" customHeight="1">
      <c r="A13" s="220" t="s">
        <v>36</v>
      </c>
      <c r="B13" s="219"/>
      <c r="C13" s="219"/>
      <c r="D13" s="219"/>
      <c r="E13" s="219"/>
      <c r="F13" s="219"/>
      <c r="G13" s="219"/>
      <c r="H13" s="219"/>
    </row>
    <row r="29" spans="1:8" ht="72" customHeight="1">
      <c r="D29" s="230" t="s">
        <v>44</v>
      </c>
      <c r="E29" s="230"/>
      <c r="F29" s="230"/>
      <c r="G29" s="229" t="str">
        <f>[3]Amandine!$C$1</f>
        <v>SEMAINE N°19</v>
      </c>
      <c r="H29" s="228"/>
    </row>
    <row r="30" spans="1:8">
      <c r="A30" s="227"/>
      <c r="B30" s="227"/>
      <c r="C30" s="227"/>
      <c r="D30" s="227"/>
      <c r="E30" s="227"/>
      <c r="F30" s="227"/>
      <c r="G30" s="227"/>
      <c r="H30" s="227"/>
    </row>
    <row r="31" spans="1:8" ht="28.5">
      <c r="A31" s="225"/>
      <c r="B31" s="225"/>
      <c r="C31" s="225"/>
      <c r="D31" s="225"/>
      <c r="E31" s="225"/>
      <c r="F31" s="225"/>
      <c r="G31" s="226"/>
      <c r="H31" s="225"/>
    </row>
    <row r="32" spans="1:8" ht="43.5" customHeight="1">
      <c r="A32" s="225" t="s">
        <v>43</v>
      </c>
      <c r="B32" s="225" t="s">
        <v>41</v>
      </c>
      <c r="C32" s="225"/>
      <c r="D32" s="225"/>
      <c r="E32" s="225"/>
      <c r="F32" s="225"/>
      <c r="G32" s="225"/>
      <c r="H32" s="225"/>
    </row>
    <row r="33" spans="1:8" ht="43.5" customHeight="1">
      <c r="A33" s="225" t="s">
        <v>42</v>
      </c>
      <c r="B33" s="225" t="s">
        <v>41</v>
      </c>
      <c r="C33" s="225"/>
      <c r="D33" s="225"/>
      <c r="E33" s="225"/>
      <c r="F33" s="225"/>
      <c r="G33" s="225"/>
      <c r="H33" s="225"/>
    </row>
    <row r="34" spans="1:8" ht="28.5">
      <c r="A34" s="225"/>
      <c r="B34" s="225"/>
      <c r="C34" s="225"/>
      <c r="D34" s="225"/>
      <c r="E34" s="225"/>
      <c r="F34" s="225"/>
      <c r="G34" s="225"/>
      <c r="H34" s="225"/>
    </row>
    <row r="35" spans="1:8" ht="22.5">
      <c r="A35" s="224"/>
      <c r="B35" s="223" t="s">
        <v>35</v>
      </c>
      <c r="C35" s="223" t="s">
        <v>29</v>
      </c>
      <c r="D35" s="223" t="s">
        <v>30</v>
      </c>
      <c r="E35" s="223" t="s">
        <v>31</v>
      </c>
      <c r="F35" s="223" t="s">
        <v>32</v>
      </c>
      <c r="G35" s="223" t="s">
        <v>33</v>
      </c>
      <c r="H35" s="223" t="s">
        <v>34</v>
      </c>
    </row>
    <row r="36" spans="1:8" ht="114.75" customHeight="1">
      <c r="A36" s="220" t="s">
        <v>40</v>
      </c>
      <c r="B36" s="221" t="str">
        <f>[3]Amandine!$C$5</f>
        <v>Rosette de Lyon</v>
      </c>
      <c r="C36" s="221" t="str">
        <f>[3]Amandine!$C$11</f>
        <v>Salade Landaise</v>
      </c>
      <c r="D36" s="221" t="str">
        <f>[3]Amandine!$C$17</f>
        <v>Salade césar au poulet</v>
      </c>
      <c r="E36" s="221" t="str">
        <f>[3]Amandine!$C$23</f>
        <v xml:space="preserve"> Tête de champignons à la Grecque</v>
      </c>
      <c r="F36" s="221" t="str">
        <f>[3]Amandine!$C$29</f>
        <v>Crumble de truite aux amandes</v>
      </c>
      <c r="G36" s="221" t="str">
        <f>[3]Amandine!$C$35</f>
        <v>Salade Romane</v>
      </c>
      <c r="H36" s="221" t="str">
        <f>[3]Amandine!$C$41</f>
        <v>Saumon fumé et salade croquante</v>
      </c>
    </row>
    <row r="37" spans="1:8" ht="93.75" customHeight="1">
      <c r="A37" s="220" t="s">
        <v>39</v>
      </c>
      <c r="B37" s="221" t="str">
        <f>[3]Amandine!$C$6</f>
        <v>Suprème de poulet miel citron gingembre</v>
      </c>
      <c r="C37" s="222" t="str">
        <f>[3]Amandine!$C$12</f>
        <v>Filets de rouget au beurre d'agrumes</v>
      </c>
      <c r="D37" s="221" t="str">
        <f>[3]Amandine!$C$18</f>
        <v>Emincé de bœuf sauce barbecue</v>
      </c>
      <c r="E37" s="221" t="str">
        <f>[3]Amandine!$C$24</f>
        <v>Grenadin de porc au bleu</v>
      </c>
      <c r="F37" s="221" t="str">
        <f>[3]Amandine!$C$30</f>
        <v>Epaule de veau rôtie au jus corsé</v>
      </c>
      <c r="G37" s="221" t="str">
        <f>[3]Amandine!$C$36</f>
        <v>Cuisse de lapin au pruneaux</v>
      </c>
      <c r="H37" s="221" t="str">
        <f>[3]Amandine!$C$42</f>
        <v>Sauté de pintade à la normande</v>
      </c>
    </row>
    <row r="38" spans="1:8" ht="93.75" customHeight="1">
      <c r="A38" s="220" t="s">
        <v>38</v>
      </c>
      <c r="B38" s="221" t="str">
        <f>[3]Amandine!$C$7</f>
        <v>Poêlée de légumes wok</v>
      </c>
      <c r="C38" s="221" t="str">
        <f>[3]Amandine!$C$13</f>
        <v>Riz pilaf</v>
      </c>
      <c r="D38" s="221" t="str">
        <f>[3]Amandine!$C$19</f>
        <v>Petits légumes</v>
      </c>
      <c r="E38" s="221" t="str">
        <f>[3]Amandine!$C$25</f>
        <v>Pennes</v>
      </c>
      <c r="F38" s="221" t="str">
        <f>[3]Amandine!$C$31</f>
        <v>Tagliatelles de légumes</v>
      </c>
      <c r="G38" s="221" t="str">
        <f>[3]Amandine!$C$37</f>
        <v>Purée de patate douce</v>
      </c>
      <c r="H38" s="221" t="str">
        <f>[3]Amandine!$C$43</f>
        <v>Poêlée sarladaise et champignons</v>
      </c>
    </row>
    <row r="39" spans="1:8" ht="93.75" customHeight="1">
      <c r="A39" s="220" t="s">
        <v>37</v>
      </c>
      <c r="B39" s="221" t="str">
        <f>[3]Amandine!$C$8</f>
        <v>Charlotte poire chocolat</v>
      </c>
      <c r="C39" s="221" t="str">
        <f>[3]Amandine!$C$14</f>
        <v>Nid d'abeille</v>
      </c>
      <c r="D39" s="221" t="str">
        <f>[3]Amandine!$C$20</f>
        <v>Tiramisu</v>
      </c>
      <c r="E39" s="221" t="str">
        <f>[3]Amandine!$C$26</f>
        <v>Gaufre et crème fouettée à la vanille</v>
      </c>
      <c r="F39" s="221" t="str">
        <f>[3]Amandine!$C$32</f>
        <v>Sablé citron meringué</v>
      </c>
      <c r="G39" s="221" t="str">
        <f>[3]Amandine!$C$38</f>
        <v xml:space="preserve">Poêlée d'ananas  au beurre et Cognac </v>
      </c>
      <c r="H39" s="221" t="str">
        <f>[3]Amandine!$C$44</f>
        <v>Tarte tatin</v>
      </c>
    </row>
    <row r="41" spans="1:8" ht="42" customHeight="1">
      <c r="A41" s="220" t="s">
        <v>36</v>
      </c>
      <c r="B41" s="219"/>
      <c r="C41" s="219"/>
      <c r="D41" s="219"/>
      <c r="E41" s="219"/>
      <c r="F41" s="219"/>
      <c r="G41" s="219"/>
      <c r="H41" s="219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TRAD</vt:lpstr>
      <vt:lpstr>Régimes</vt:lpstr>
      <vt:lpstr>Mouliné</vt:lpstr>
      <vt:lpstr>Petits Plats d'Amandine</vt:lpstr>
      <vt:lpstr>'Petits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Julien Chopart</cp:lastModifiedBy>
  <cp:lastPrinted>2019-01-17T14:49:14Z</cp:lastPrinted>
  <dcterms:created xsi:type="dcterms:W3CDTF">1996-10-21T11:03:58Z</dcterms:created>
  <dcterms:modified xsi:type="dcterms:W3CDTF">2023-03-21T14:03:09Z</dcterms:modified>
</cp:coreProperties>
</file>